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5AC943DD-802A-4733-9ACD-519477D9D5B2}" xr6:coauthVersionLast="47" xr6:coauthVersionMax="47" xr10:uidLastSave="{00000000-0000-0000-0000-000000000000}"/>
  <bookViews>
    <workbookView xWindow="28680" yWindow="-15" windowWidth="29040" windowHeight="15720" tabRatio="599" firstSheet="3" activeTab="6" xr2:uid="{00000000-000D-0000-FFFF-FFFF00000000}"/>
  </bookViews>
  <sheets>
    <sheet name="2020年廃番" sheetId="85" r:id="rId1"/>
    <sheet name="原本" sheetId="87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0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'2025年廃番'!$A$1:$E$137</definedName>
  </definedNames>
  <calcPr calcId="191029"/>
</workbook>
</file>

<file path=xl/calcChain.xml><?xml version="1.0" encoding="utf-8"?>
<calcChain xmlns="http://schemas.openxmlformats.org/spreadsheetml/2006/main">
  <c r="D89" i="90" l="1"/>
  <c r="C89" i="90"/>
  <c r="D124" i="90"/>
  <c r="C124" i="90"/>
  <c r="D123" i="90"/>
  <c r="C123" i="90"/>
  <c r="D131" i="90"/>
  <c r="C131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2" i="90"/>
  <c r="C132" i="90"/>
  <c r="D130" i="90"/>
  <c r="C130" i="90"/>
  <c r="D129" i="90"/>
  <c r="C129" i="90"/>
  <c r="D128" i="90"/>
  <c r="C128" i="90"/>
  <c r="D127" i="90"/>
  <c r="C127" i="90"/>
  <c r="D126" i="90"/>
  <c r="C126" i="90"/>
  <c r="D125" i="90"/>
  <c r="C125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90" i="90"/>
  <c r="C90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3" i="90"/>
  <c r="C63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3" i="90"/>
  <c r="C13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<sst xmlns="http://schemas.openxmlformats.org/spreadsheetml/2006/main" count="4105" uniqueCount="3480">
  <si>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</si>
  <si>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</si>
  <si>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</si>
  <si>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</si>
  <si>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</si>
  <si>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</si>
  <si>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</si>
  <si>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</si>
  <si>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</si>
  <si>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</si>
  <si>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</si>
  <si>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</si>
  <si>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</si>
  <si>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</si>
  <si>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</si>
  <si>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</si>
  <si>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</si>
  <si>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</si>
  <si>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</si>
  <si>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</si>
  <si>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</si>
  <si>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</si>
  <si>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</si>
  <si>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</si>
  <si>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</si>
  <si>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</si>
  <si>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</si>
  <si>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</si>
  <si>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</si>
  <si>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</si>
  <si>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</si>
  <si>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</si>
  <si>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</si>
  <si>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</si>
  <si>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</si>
  <si>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</si>
  <si>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</si>
  <si>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</si>
  <si>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</si>
  <si>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</si>
  <si>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</si>
  <si>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</si>
  <si>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</si>
  <si>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</si>
  <si>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</si>
  <si>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</si>
  <si>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</si>
  <si>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</si>
  <si>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</si>
  <si>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</si>
  <si>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</si>
  <si>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</si>
  <si>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</si>
  <si>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</si>
  <si>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</si>
  <si>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</si>
  <si>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</si>
  <si>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</si>
  <si>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</si>
  <si>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</si>
  <si>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</si>
  <si>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</si>
  <si>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</si>
  <si>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</si>
  <si>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</si>
  <si>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</si>
  <si>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</si>
  <si>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</si>
  <si>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</si>
  <si>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</si>
  <si>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</si>
  <si>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</si>
  <si>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</si>
  <si>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</si>
  <si>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</si>
  <si>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</si>
  <si>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</si>
  <si>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</si>
  <si>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</si>
  <si>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</si>
  <si>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</si>
  <si>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</si>
  <si>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</si>
  <si>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</si>
  <si>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</si>
  <si>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</si>
  <si>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</si>
  <si>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</si>
  <si>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</si>
  <si>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</si>
  <si>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</si>
  <si>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</si>
  <si>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</si>
  <si>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</si>
  <si>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</si>
  <si>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</si>
  <si>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</si>
  <si>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</si>
  <si>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</si>
  <si>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</si>
  <si>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</si>
  <si>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</si>
  <si>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</si>
  <si>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</si>
  <si>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</si>
  <si>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</si>
  <si>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</si>
  <si>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</si>
  <si>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</si>
  <si>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</si>
  <si>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</si>
  <si>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</si>
  <si>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</si>
  <si>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</si>
  <si>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</si>
  <si>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</si>
  <si>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</si>
  <si>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</si>
  <si>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</si>
  <si>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</si>
  <si>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</si>
  <si>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</si>
  <si>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</si>
  <si>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</si>
  <si>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</si>
  <si>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</si>
  <si>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</si>
  <si>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</si>
  <si>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</si>
  <si>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</si>
  <si>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</si>
  <si>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</si>
  <si>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</si>
  <si>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</si>
  <si>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</si>
  <si>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</si>
  <si>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</si>
  <si>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</si>
  <si>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</si>
  <si>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</si>
  <si>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</si>
  <si>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</si>
  <si>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</si>
  <si>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</si>
  <si>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</si>
  <si>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</si>
  <si>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</si>
  <si>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</si>
  <si>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</si>
  <si>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</si>
  <si>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</si>
  <si>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</si>
  <si>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</si>
  <si>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</si>
  <si>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</si>
  <si>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</si>
  <si>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</si>
  <si>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</si>
  <si>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</si>
  <si>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</si>
  <si>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</si>
  <si>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</si>
  <si>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</si>
  <si>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</si>
  <si>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</si>
  <si>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</si>
  <si>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</si>
  <si>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</si>
  <si>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</si>
  <si>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</si>
  <si>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</si>
  <si>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</si>
  <si>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</si>
  <si>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</si>
  <si>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</si>
  <si>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</si>
  <si>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</si>
  <si>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</si>
  <si>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</si>
  <si>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</si>
  <si>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</si>
  <si>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</si>
  <si>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</si>
  <si>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</si>
  <si>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</si>
  <si>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</si>
  <si>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</si>
  <si>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</si>
  <si>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</si>
  <si>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</si>
  <si>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</si>
  <si>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</si>
  <si>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</si>
  <si>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</si>
  <si>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</si>
  <si>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</si>
  <si>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</si>
  <si>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</si>
  <si>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</si>
  <si>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</si>
  <si>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</si>
  <si>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</si>
  <si>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</si>
  <si>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</si>
  <si>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</si>
  <si>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</si>
  <si>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</si>
  <si>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</si>
  <si>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</si>
  <si>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</si>
  <si>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</si>
  <si>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</si>
  <si>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</si>
  <si>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</si>
  <si>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</si>
  <si>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</si>
  <si>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</si>
  <si>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</si>
  <si>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</si>
  <si>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</si>
  <si>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</si>
  <si>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</si>
  <si>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</si>
  <si>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</si>
  <si>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</si>
  <si>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</si>
  <si>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</si>
  <si>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</si>
  <si>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</si>
  <si>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</si>
  <si>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</si>
  <si>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</si>
  <si>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</si>
  <si>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</si>
  <si>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</si>
  <si>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</si>
  <si>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</si>
  <si>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</si>
  <si>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</si>
  <si>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</si>
  <si>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</si>
  <si>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</si>
  <si>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</si>
  <si>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</si>
  <si>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</si>
  <si>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</si>
  <si>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</si>
  <si>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</si>
  <si>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</si>
  <si>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</si>
  <si>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</si>
  <si>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</si>
  <si>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</si>
  <si>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</si>
  <si>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</si>
  <si>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</si>
  <si>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</si>
  <si>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</si>
  <si>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</si>
  <si>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</si>
  <si>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</si>
  <si>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</si>
  <si>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</si>
  <si>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</si>
  <si>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</si>
  <si>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</si>
  <si>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</si>
  <si>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</si>
  <si>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</si>
  <si>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</si>
  <si>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</si>
  <si>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</si>
  <si>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</si>
  <si>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</si>
  <si>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</si>
  <si>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</si>
  <si>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</si>
  <si>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</si>
  <si>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</si>
  <si>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</si>
  <si>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</si>
  <si>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</si>
  <si>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</si>
  <si>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</si>
  <si>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</si>
  <si>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</si>
  <si>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</si>
  <si>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</si>
  <si>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</si>
  <si>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</si>
  <si>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</si>
  <si>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</si>
  <si>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</si>
  <si>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</si>
  <si>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</si>
  <si>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</si>
  <si>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</si>
  <si>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</si>
  <si>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</si>
  <si>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</si>
  <si>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</si>
  <si>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</si>
  <si>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</si>
  <si>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</si>
  <si>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</si>
  <si>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</si>
  <si>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</si>
  <si>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</si>
  <si>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</si>
  <si>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</si>
  <si>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</si>
  <si>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</si>
  <si>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</si>
  <si>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</si>
  <si>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</si>
  <si>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</si>
  <si>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</si>
  <si>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</si>
  <si>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</si>
  <si>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</si>
  <si>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</si>
  <si>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</si>
  <si>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</si>
  <si>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</si>
  <si>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</si>
  <si>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</si>
  <si>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</si>
  <si>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</si>
  <si>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</si>
  <si>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</si>
  <si>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</si>
  <si>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</si>
  <si>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</si>
  <si>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</si>
  <si>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</si>
  <si>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</si>
  <si>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</si>
  <si>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</si>
  <si>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</si>
  <si>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</si>
  <si>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</si>
  <si>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</si>
  <si>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</si>
  <si>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</si>
  <si>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</si>
  <si>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</si>
  <si>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</si>
  <si>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</si>
  <si>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</si>
  <si>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</si>
  <si>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</si>
  <si>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</si>
  <si>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</si>
  <si>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</si>
  <si>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</si>
  <si>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</si>
  <si>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</si>
  <si>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</si>
  <si>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</si>
  <si>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</si>
  <si>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</si>
  <si>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</si>
  <si>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</si>
  <si>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</si>
  <si>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</si>
  <si>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</si>
  <si>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</si>
  <si>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</si>
  <si>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</si>
  <si>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</si>
  <si>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</si>
  <si>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</si>
  <si>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</si>
  <si>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</si>
  <si>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</si>
  <si>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</si>
  <si>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</si>
  <si>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</si>
  <si>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</si>
  <si>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</si>
  <si>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</si>
  <si>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</si>
  <si>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</si>
  <si>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</si>
  <si>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</si>
  <si>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</si>
  <si>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</si>
  <si>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</si>
  <si>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</si>
  <si>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</si>
  <si>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</si>
  <si>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</si>
  <si>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</si>
  <si>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</si>
  <si>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</si>
  <si>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</si>
  <si>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</si>
  <si>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</si>
  <si>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</si>
  <si>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</si>
  <si>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</si>
  <si>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</si>
  <si>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</si>
  <si>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</si>
  <si>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</si>
  <si>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</si>
  <si>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</si>
  <si>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</si>
  <si>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</si>
  <si>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</si>
  <si>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</si>
  <si>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</si>
  <si>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</si>
  <si>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</si>
  <si>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</si>
  <si>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</si>
  <si>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</si>
  <si>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</si>
  <si>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</si>
  <si>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</si>
  <si>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</si>
  <si>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</si>
  <si>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</si>
  <si>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</si>
  <si>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</si>
  <si>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</si>
  <si>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</si>
  <si>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</si>
  <si>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</si>
  <si>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</si>
  <si>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</si>
  <si>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</si>
  <si>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</si>
  <si>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</si>
  <si>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</si>
  <si>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</si>
  <si>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</si>
  <si>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</si>
  <si>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</si>
  <si>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</si>
  <si>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</si>
  <si>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</si>
  <si>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</si>
  <si>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</si>
  <si>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</si>
  <si>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</si>
  <si>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</si>
  <si>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</si>
  <si>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</si>
  <si>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</si>
  <si>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</si>
  <si>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</si>
  <si>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</si>
  <si>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</si>
  <si>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</si>
  <si>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</si>
  <si>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</si>
  <si>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</si>
  <si>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</si>
  <si>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</si>
  <si>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</si>
  <si>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</si>
  <si>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</si>
  <si>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</si>
  <si>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</si>
  <si>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</si>
  <si>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</si>
  <si>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</si>
  <si>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</si>
  <si>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</si>
  <si>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</si>
  <si>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</si>
  <si>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</si>
  <si>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</si>
  <si>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</si>
  <si>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</si>
  <si>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</si>
  <si>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</si>
  <si>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</si>
  <si>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</si>
  <si>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</si>
  <si>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</si>
  <si>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</si>
  <si>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</si>
  <si>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</si>
  <si>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</si>
  <si>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</si>
  <si>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</si>
  <si>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</si>
  <si>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</si>
  <si>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</si>
  <si>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</si>
  <si>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</si>
  <si>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</si>
  <si>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</si>
  <si>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</si>
  <si>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</si>
  <si>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</si>
  <si>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</si>
  <si>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</si>
  <si>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</si>
  <si>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</si>
  <si>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</si>
  <si>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</si>
  <si>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</si>
  <si>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</si>
  <si>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</si>
  <si>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</si>
  <si>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</si>
  <si>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</si>
  <si>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</si>
  <si>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</si>
  <si>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</si>
  <si>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</si>
  <si>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</si>
  <si>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</si>
  <si>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</si>
  <si>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</si>
  <si>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</si>
  <si>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</si>
  <si>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</si>
  <si>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</si>
  <si>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</si>
  <si>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</si>
  <si>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</si>
  <si>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</si>
  <si>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</si>
  <si>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</si>
  <si>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</si>
  <si>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</si>
  <si>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</si>
  <si>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</si>
  <si>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</si>
  <si>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</si>
  <si>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</si>
  <si>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</si>
  <si>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</si>
  <si>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</si>
  <si>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</si>
  <si>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</si>
  <si>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</si>
  <si>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</si>
  <si>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</si>
  <si>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</si>
  <si>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</si>
  <si>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</si>
  <si>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</si>
  <si>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</si>
  <si>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</si>
  <si>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</si>
  <si>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</si>
  <si>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</si>
  <si>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</si>
  <si>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</si>
  <si>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</si>
  <si>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</si>
  <si>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</si>
  <si>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</si>
  <si>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</si>
  <si>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</si>
  <si>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</si>
  <si>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</si>
  <si>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</si>
  <si>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</si>
  <si>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</si>
  <si>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</si>
  <si>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</si>
  <si>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</si>
  <si>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</si>
  <si>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</si>
  <si>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</si>
  <si>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</si>
  <si>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</si>
  <si>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</si>
  <si>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</si>
  <si>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</si>
  <si>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</si>
  <si>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</si>
  <si>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</si>
  <si>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</si>
  <si>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</si>
  <si>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</si>
  <si>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</si>
  <si>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</si>
  <si>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</si>
  <si>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</si>
  <si>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</si>
  <si>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</si>
  <si>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</si>
  <si>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</si>
  <si>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</si>
  <si>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</si>
  <si>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</si>
  <si>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</si>
  <si>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</si>
  <si>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</si>
  <si>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</si>
  <si>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</si>
  <si>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</si>
  <si>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</si>
  <si>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</si>
  <si>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</si>
  <si>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</si>
  <si>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</si>
  <si>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</si>
  <si>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</si>
  <si>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</si>
  <si>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</si>
  <si>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</si>
  <si>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</si>
  <si>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</si>
  <si>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</si>
  <si>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</si>
  <si>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</si>
  <si>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</si>
  <si>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</si>
  <si>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</si>
  <si>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</si>
  <si>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</si>
  <si>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</si>
  <si>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</si>
  <si>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</si>
  <si>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</si>
  <si>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</si>
  <si>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</si>
  <si>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</si>
  <si>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</si>
  <si>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</si>
  <si>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</si>
  <si>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</si>
  <si>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</si>
  <si>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</si>
  <si>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</si>
  <si>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</si>
  <si>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</si>
  <si>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</si>
  <si>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</si>
  <si>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</si>
  <si>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</si>
  <si>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</si>
  <si>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</si>
  <si>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</si>
  <si>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</si>
  <si>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</si>
  <si>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</si>
  <si>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</si>
  <si>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</si>
  <si>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</si>
  <si>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</si>
  <si>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</si>
  <si>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</si>
  <si>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</si>
  <si>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</si>
  <si>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</si>
  <si>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</si>
  <si>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</si>
  <si>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</si>
  <si>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</si>
  <si>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</si>
  <si>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</si>
  <si>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</si>
  <si>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</si>
  <si>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</si>
  <si>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</si>
  <si>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</si>
  <si>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</si>
  <si>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</si>
  <si>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</si>
  <si>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</si>
  <si>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</si>
  <si>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</si>
  <si>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</si>
  <si>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</si>
  <si>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</si>
  <si>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</si>
  <si>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</si>
  <si>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</si>
  <si>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</si>
  <si>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</si>
  <si>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</si>
  <si>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</si>
  <si>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</si>
  <si>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</si>
  <si>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</si>
  <si>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</si>
  <si>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</si>
  <si>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</si>
  <si>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</si>
  <si>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</si>
  <si>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</si>
  <si>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</si>
  <si>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</si>
  <si>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</si>
  <si>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</si>
  <si>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</si>
  <si>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</si>
  <si>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</si>
  <si>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</si>
  <si>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</si>
  <si>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</si>
  <si>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</si>
  <si>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</si>
  <si>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</si>
  <si>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</si>
  <si>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</si>
  <si>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</si>
  <si>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</si>
  <si>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</si>
  <si>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</si>
  <si>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</si>
  <si>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</si>
  <si>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</si>
  <si>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</si>
  <si>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</si>
  <si>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</si>
  <si>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</si>
  <si>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</si>
  <si>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</si>
  <si>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</si>
  <si>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</si>
  <si>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</si>
  <si>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</si>
  <si>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</si>
  <si>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</si>
  <si>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</si>
  <si>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</si>
  <si>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</si>
  <si>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</si>
  <si>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</si>
  <si>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</si>
  <si>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</si>
  <si>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</si>
  <si>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</si>
  <si>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</si>
  <si>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</si>
  <si>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</si>
  <si>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</si>
  <si>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</si>
  <si>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</si>
  <si>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</si>
  <si>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</si>
  <si>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</si>
  <si>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</si>
  <si>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</si>
  <si>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</si>
  <si>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</si>
  <si>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</si>
  <si>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</si>
  <si>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</si>
  <si>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</si>
  <si>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</si>
  <si>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</si>
  <si>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</si>
  <si>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</si>
  <si>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</si>
  <si>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</si>
  <si>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</si>
  <si>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</si>
  <si>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</si>
  <si>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</si>
  <si>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</si>
  <si>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</si>
  <si>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</si>
  <si>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</si>
  <si>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</si>
  <si>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</si>
  <si>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</si>
  <si>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</si>
  <si>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</si>
  <si>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</si>
  <si>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</si>
  <si>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</si>
  <si>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</si>
  <si>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</si>
  <si>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</si>
  <si>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</si>
  <si>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</si>
  <si>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</si>
  <si>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</si>
  <si>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</si>
  <si>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</si>
  <si>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</si>
  <si>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</si>
  <si>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</si>
  <si>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</si>
  <si>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</si>
  <si>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</si>
  <si>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</si>
  <si>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</si>
  <si>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</si>
  <si>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</si>
  <si>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</si>
  <si>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</si>
  <si>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</si>
  <si>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</si>
  <si>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</si>
  <si>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</si>
  <si>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</si>
  <si>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</si>
  <si>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</si>
  <si>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</si>
  <si>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</si>
  <si>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</si>
  <si>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</si>
  <si>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</si>
  <si>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</si>
  <si>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</si>
  <si>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</si>
  <si>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</si>
  <si>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</si>
  <si>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</si>
  <si>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</si>
  <si>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</si>
  <si>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</si>
  <si>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</si>
  <si>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</si>
  <si>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</si>
  <si>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</si>
  <si>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</si>
  <si>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</si>
  <si>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</si>
  <si>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</si>
  <si>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</si>
  <si>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</si>
  <si>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</si>
  <si>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</si>
  <si>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</si>
  <si>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</si>
  <si>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</si>
  <si>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</si>
  <si>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</si>
  <si>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</si>
  <si>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</si>
  <si>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</si>
  <si>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</si>
  <si>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</si>
  <si>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</si>
  <si>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</si>
  <si>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</si>
  <si>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</si>
  <si>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</si>
  <si>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</si>
  <si>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</si>
  <si>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</si>
  <si>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</si>
  <si>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</si>
  <si>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</si>
  <si>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</si>
  <si>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</si>
  <si>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</si>
  <si>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</si>
  <si>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</si>
  <si>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</si>
  <si>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</si>
  <si>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</si>
  <si>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</si>
  <si>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</si>
  <si>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</si>
  <si>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</si>
  <si>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</si>
  <si>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</si>
  <si>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</si>
  <si>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</si>
  <si>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</si>
  <si>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</si>
  <si>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</si>
  <si>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</si>
  <si>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</si>
  <si>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</si>
  <si>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</si>
  <si>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</si>
  <si>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</si>
  <si>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</si>
  <si>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</si>
  <si>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</si>
  <si>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</si>
  <si>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</si>
  <si>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</si>
  <si>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</si>
  <si>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</si>
  <si>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</si>
  <si>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</si>
  <si>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</si>
  <si>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</si>
  <si>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</si>
  <si>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</si>
  <si>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</si>
  <si>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</si>
  <si>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</si>
  <si>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</si>
  <si>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</si>
  <si>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</si>
  <si>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</si>
  <si>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</si>
  <si>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</si>
  <si>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</si>
  <si>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</si>
  <si>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</si>
  <si>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</si>
  <si>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</si>
  <si>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</si>
  <si>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</si>
  <si>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</si>
  <si>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</si>
  <si>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</si>
  <si>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</si>
  <si>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</si>
  <si>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</si>
  <si>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</si>
  <si>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</si>
  <si>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</si>
  <si>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</si>
  <si>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</si>
  <si>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</si>
  <si>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</si>
  <si>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</si>
  <si>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</si>
  <si>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</si>
  <si>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</si>
  <si>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</si>
  <si>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</si>
  <si>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</si>
  <si>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</si>
  <si>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</si>
  <si>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</si>
  <si>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</si>
  <si>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</si>
  <si>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</si>
  <si>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</si>
  <si>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</si>
  <si>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</si>
  <si>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</si>
  <si>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</si>
  <si>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</si>
  <si>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</si>
  <si>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</si>
  <si>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</si>
  <si>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</si>
  <si>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</si>
  <si>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</si>
  <si>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</si>
  <si>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</si>
  <si>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</si>
  <si>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</si>
  <si>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</si>
  <si>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</si>
  <si>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</si>
  <si>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</si>
  <si>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</si>
  <si>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</si>
  <si>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</si>
  <si>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</si>
  <si>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</si>
  <si>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</si>
  <si>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</si>
  <si>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</si>
  <si>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</si>
  <si>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</si>
  <si>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</si>
  <si>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</si>
  <si>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</si>
  <si>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</si>
  <si>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</si>
  <si>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</si>
  <si>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</si>
  <si>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</si>
  <si>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</si>
  <si>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</si>
  <si>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</si>
  <si>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</si>
  <si>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</si>
  <si>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</si>
  <si>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</si>
  <si>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</si>
  <si>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</si>
  <si>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</si>
  <si>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</si>
  <si>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</si>
  <si>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</si>
  <si>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</si>
  <si>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</si>
  <si>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</si>
  <si>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</si>
  <si>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</si>
  <si>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</si>
  <si>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</si>
  <si>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</si>
  <si>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</si>
  <si>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</si>
  <si>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</si>
  <si>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</si>
  <si>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</si>
  <si>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</si>
  <si>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</si>
  <si>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</si>
  <si>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</si>
  <si>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</si>
  <si>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</si>
  <si>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</si>
  <si>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</si>
  <si>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</si>
  <si>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</si>
  <si>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</si>
  <si>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</si>
  <si>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</si>
  <si>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</si>
  <si>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</si>
  <si>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</si>
  <si>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</si>
  <si>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</si>
  <si>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</si>
  <si>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</si>
  <si>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</si>
  <si>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</si>
  <si>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</si>
  <si>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</si>
  <si>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</si>
  <si>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</si>
  <si>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</si>
  <si>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</si>
  <si>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</si>
  <si>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</si>
  <si>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</si>
  <si>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</si>
  <si>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</si>
  <si>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</si>
  <si>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</si>
  <si>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</si>
  <si>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</si>
  <si>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</si>
  <si>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</si>
  <si>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</si>
  <si>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</si>
  <si>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</si>
  <si>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</si>
  <si>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</si>
  <si>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</si>
  <si>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</si>
  <si>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</si>
  <si>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</si>
  <si>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</si>
  <si>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</si>
  <si>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</si>
  <si>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</si>
  <si>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</si>
  <si>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</si>
  <si>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</si>
  <si>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</si>
  <si>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</si>
  <si>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</si>
  <si>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</si>
  <si>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</si>
  <si>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</si>
  <si>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</si>
  <si>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</si>
  <si>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</si>
  <si>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</si>
  <si>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</si>
  <si>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</si>
  <si>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</si>
  <si>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</si>
  <si>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</si>
  <si>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</si>
  <si>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</si>
  <si>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</si>
  <si>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</si>
  <si>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</si>
  <si>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</si>
  <si>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</si>
  <si>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</si>
  <si>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</si>
  <si>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</si>
  <si>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</si>
  <si>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</si>
  <si>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</si>
  <si>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</si>
  <si>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</si>
  <si>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</si>
  <si>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</si>
  <si>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</si>
  <si>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</si>
  <si>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</si>
  <si>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</si>
  <si>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</si>
  <si>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</si>
  <si>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</si>
  <si>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</si>
  <si>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</si>
  <si>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</si>
  <si>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</si>
  <si>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</si>
  <si>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</si>
  <si>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</si>
  <si>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</si>
  <si>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</si>
  <si>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</si>
  <si>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</si>
  <si>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</si>
  <si>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</si>
  <si>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</si>
  <si>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</si>
  <si>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</si>
  <si>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</si>
  <si>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</si>
  <si>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</si>
  <si>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</si>
  <si>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</si>
  <si>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</si>
  <si>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</si>
  <si>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</si>
  <si>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</si>
  <si>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</si>
  <si>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</si>
  <si>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</si>
  <si>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</si>
  <si>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</si>
  <si>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</si>
  <si>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</si>
  <si>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</si>
  <si>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</si>
  <si>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</si>
  <si>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</si>
  <si>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</si>
  <si>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</si>
  <si>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</si>
  <si>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</si>
  <si>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</si>
  <si>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</si>
  <si>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</si>
  <si>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</si>
  <si>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</si>
  <si>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</si>
  <si>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</si>
  <si>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</si>
  <si>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</si>
  <si>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</si>
  <si>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</si>
  <si>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</si>
  <si>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</si>
  <si>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</si>
  <si>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</si>
  <si>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</si>
  <si>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</si>
  <si>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</si>
  <si>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</si>
  <si>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</si>
  <si>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</si>
  <si>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</si>
  <si>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</si>
  <si>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</si>
  <si>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</si>
  <si>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</si>
  <si>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</si>
  <si>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</si>
  <si>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</si>
  <si>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</si>
  <si>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</si>
  <si>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</si>
  <si>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</si>
  <si>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</si>
  <si>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</si>
  <si>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</si>
  <si>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</si>
  <si>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</si>
  <si>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</si>
  <si>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</si>
  <si>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</si>
  <si>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</si>
  <si>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</si>
  <si>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</si>
  <si>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</si>
  <si>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</si>
  <si>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</si>
  <si>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</si>
  <si>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</si>
  <si>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</si>
  <si>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</si>
  <si>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</si>
  <si>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</si>
  <si>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</si>
  <si>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</si>
  <si>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</si>
  <si>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</si>
  <si>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</si>
  <si>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</si>
  <si>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</si>
  <si>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</si>
  <si>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</si>
  <si>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</si>
  <si>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</si>
  <si>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</si>
  <si>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</si>
  <si>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</si>
  <si>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</si>
  <si>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</si>
  <si>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</si>
  <si>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</si>
  <si>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</si>
  <si>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</si>
  <si>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</si>
  <si>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</si>
  <si>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</si>
  <si>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</si>
  <si>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</si>
  <si>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</si>
  <si>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</si>
  <si>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</si>
  <si>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</si>
  <si>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</si>
  <si>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</si>
  <si>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</si>
  <si>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</si>
  <si>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</si>
  <si>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</si>
  <si>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</si>
  <si>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</si>
  <si>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</si>
  <si>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</si>
  <si>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</si>
  <si>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</si>
  <si>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</si>
  <si>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</si>
  <si>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</si>
  <si>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</si>
  <si>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</si>
  <si>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</si>
  <si>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</si>
  <si>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</si>
  <si>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</si>
  <si>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</si>
  <si>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</si>
  <si>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</si>
  <si>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</si>
  <si>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</si>
  <si>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</si>
  <si>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</si>
  <si>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</si>
  <si>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</si>
  <si>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</si>
  <si>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</si>
  <si>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</si>
  <si>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</si>
  <si>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</si>
  <si>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</si>
  <si>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</si>
  <si>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</si>
  <si>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</si>
  <si>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</si>
  <si>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</si>
  <si>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</si>
  <si>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</si>
  <si>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</si>
  <si>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</si>
  <si>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</si>
  <si>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</si>
  <si>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</si>
  <si>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</si>
  <si>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</si>
  <si>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</si>
  <si>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</si>
  <si>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</si>
  <si>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</si>
  <si>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</si>
  <si>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</si>
  <si>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</si>
  <si>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</si>
  <si>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</si>
  <si>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</si>
  <si>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</si>
  <si>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</si>
  <si>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</si>
  <si>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</si>
  <si>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</si>
  <si>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</si>
  <si>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</si>
  <si>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</si>
  <si>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</si>
  <si>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</si>
  <si>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</si>
  <si>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</si>
  <si>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</si>
  <si>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</si>
  <si>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</si>
  <si>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</si>
  <si>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</si>
  <si>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</si>
  <si>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</si>
  <si>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</si>
  <si>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</si>
  <si>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</si>
  <si>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</si>
  <si>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</si>
  <si>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</si>
  <si>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</si>
  <si>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</si>
  <si>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</si>
  <si>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</si>
  <si>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</si>
  <si>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</si>
  <si>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</si>
  <si>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</si>
  <si>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</si>
  <si>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</si>
  <si>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</si>
  <si>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</si>
  <si>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</si>
  <si>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</si>
  <si>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</si>
  <si>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</si>
  <si>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</si>
  <si>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</si>
  <si>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</si>
  <si>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</si>
  <si>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</si>
  <si>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</si>
  <si>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</si>
  <si>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</si>
  <si>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</si>
  <si>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</si>
  <si>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</si>
  <si>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</si>
  <si>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</si>
  <si>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</si>
  <si>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</si>
  <si>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</si>
  <si>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</si>
  <si>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</si>
  <si>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</si>
  <si>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</si>
  <si>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</si>
  <si>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</si>
  <si>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</si>
  <si>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</si>
  <si>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</si>
  <si>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</si>
  <si>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</si>
  <si>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</si>
  <si>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</si>
  <si>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</si>
  <si>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</si>
  <si>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</si>
  <si>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</si>
  <si>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</si>
  <si>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</si>
  <si>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</si>
  <si>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</si>
  <si>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</si>
  <si>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</si>
  <si>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</si>
  <si>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</si>
  <si>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</si>
  <si>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</si>
  <si>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</si>
  <si>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</si>
  <si>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</si>
  <si>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</si>
  <si>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</si>
  <si>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</si>
  <si>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</si>
  <si>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</si>
  <si>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</si>
  <si>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</si>
  <si>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</si>
  <si>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</si>
  <si>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</si>
  <si>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</si>
  <si>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</si>
  <si>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</si>
  <si>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</si>
  <si>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</si>
  <si>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</si>
  <si>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</si>
  <si>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</si>
  <si>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</si>
  <si>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</si>
  <si>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</si>
  <si>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</si>
  <si>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</si>
  <si>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</si>
  <si>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</si>
  <si>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</si>
  <si>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</si>
  <si>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</si>
  <si>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</si>
  <si>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</si>
  <si>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</si>
  <si>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</si>
  <si>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</si>
  <si>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</si>
  <si>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</si>
  <si>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</si>
  <si>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</si>
  <si>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</si>
  <si>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</si>
  <si>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</si>
  <si>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</si>
  <si>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</si>
  <si>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</si>
  <si>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</si>
  <si>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</si>
  <si>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</si>
  <si>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</si>
  <si>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</si>
  <si>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</si>
  <si>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</si>
  <si>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</si>
  <si>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</si>
  <si>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</si>
  <si>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</si>
  <si>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</si>
  <si>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</si>
  <si>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</si>
  <si>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</si>
  <si>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</si>
  <si>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</si>
  <si>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</si>
  <si>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</si>
  <si>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</si>
  <si>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</si>
  <si>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</si>
  <si>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</si>
  <si>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</si>
  <si>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</si>
  <si>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</si>
  <si>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</si>
  <si>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</si>
  <si>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</si>
  <si>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</si>
  <si>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</si>
  <si>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</si>
  <si>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</si>
  <si>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</si>
  <si>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</si>
  <si>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</si>
  <si>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</si>
  <si>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</si>
  <si>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</si>
  <si>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</si>
  <si>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</si>
  <si>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</si>
  <si>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</si>
  <si>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</si>
  <si>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</si>
  <si>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</si>
  <si>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</si>
  <si>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</si>
  <si>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</si>
  <si>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</si>
  <si>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</si>
  <si>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</si>
  <si>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</si>
  <si>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</si>
  <si>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</si>
  <si>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</si>
  <si>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</si>
  <si>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</si>
  <si>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</si>
  <si>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</si>
  <si>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</si>
  <si>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</si>
  <si>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</si>
  <si>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</si>
  <si>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</si>
  <si>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</si>
  <si>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</si>
  <si>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</si>
  <si>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</si>
  <si>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</si>
  <si>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</si>
  <si>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</si>
  <si>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</si>
  <si>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</si>
  <si>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</si>
  <si>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</si>
  <si>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</si>
  <si>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</si>
  <si>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</si>
  <si>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</si>
  <si>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</si>
  <si>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</si>
  <si>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</si>
  <si>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</si>
  <si>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</si>
  <si>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</si>
  <si>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</si>
  <si>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</si>
  <si>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</si>
  <si>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</si>
  <si>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</si>
  <si>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</si>
  <si>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</si>
  <si>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</si>
  <si>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</si>
  <si>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</si>
  <si>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</si>
  <si>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</si>
  <si>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</si>
  <si>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</si>
  <si>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</si>
  <si>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</si>
  <si>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</si>
  <si>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</si>
  <si>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</si>
  <si>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</si>
  <si>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</si>
  <si>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</si>
  <si>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</si>
  <si>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</si>
  <si>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</si>
  <si>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</si>
  <si>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</si>
  <si>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</si>
  <si>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</si>
  <si>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</si>
  <si>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</si>
  <si>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</si>
  <si>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</si>
  <si>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</si>
  <si>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</si>
  <si>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</si>
  <si>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</si>
  <si>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</si>
  <si>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</si>
  <si>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</si>
  <si>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</si>
  <si>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</si>
  <si>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</si>
  <si>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</si>
  <si>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</si>
  <si>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</si>
  <si>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</si>
  <si>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</si>
  <si>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</si>
  <si>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</si>
  <si>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</si>
  <si>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</si>
  <si>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</si>
  <si>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</si>
  <si>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</si>
  <si>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</si>
  <si>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</si>
  <si>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</si>
  <si>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</si>
  <si>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</si>
  <si>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</si>
  <si>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</si>
  <si>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</si>
  <si>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</si>
  <si>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</si>
  <si>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</si>
  <si>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</si>
  <si>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</si>
  <si>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</si>
  <si>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</si>
  <si>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</si>
  <si>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</si>
  <si>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</si>
  <si>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</si>
  <si>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</si>
  <si>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</si>
  <si>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</si>
  <si>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</si>
  <si>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</si>
  <si>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</si>
  <si>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</si>
  <si>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</si>
  <si>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</si>
  <si>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</si>
  <si>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</si>
  <si>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</si>
  <si>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</si>
  <si>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</si>
  <si>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</si>
  <si>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</si>
  <si>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</si>
  <si>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</si>
  <si>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</si>
  <si>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</si>
  <si>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</si>
  <si>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</si>
  <si>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</si>
  <si>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</si>
  <si>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</si>
  <si>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</si>
  <si>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</si>
  <si>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</si>
  <si>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</si>
  <si>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</si>
  <si>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</si>
  <si>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</si>
  <si>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</si>
  <si>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</si>
  <si>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</si>
  <si>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</si>
  <si>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</si>
  <si>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</si>
  <si>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</si>
  <si>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</si>
  <si>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</si>
  <si>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</si>
  <si>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</si>
  <si>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</si>
  <si>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</si>
  <si>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</si>
  <si>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</si>
  <si>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</si>
  <si>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</si>
  <si>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</si>
  <si>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</si>
  <si>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</si>
  <si>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</si>
  <si>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</si>
  <si>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</si>
  <si>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</si>
  <si>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</si>
  <si>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</si>
  <si>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</si>
  <si>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</si>
  <si>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</si>
  <si>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</si>
  <si>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</si>
  <si>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</si>
  <si>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</si>
  <si>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</si>
  <si>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</si>
  <si>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</si>
  <si>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</si>
  <si>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</si>
  <si>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</si>
  <si>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</si>
  <si>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</si>
  <si>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</si>
  <si>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</si>
  <si>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</si>
  <si>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</si>
  <si>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</si>
  <si>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</si>
  <si>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</si>
  <si>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</si>
  <si>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</si>
  <si>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</si>
  <si>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</si>
  <si>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</si>
  <si>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</si>
  <si>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</si>
  <si>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</si>
  <si>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</si>
  <si>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</si>
  <si>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</si>
  <si>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</si>
  <si>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</si>
  <si>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</si>
  <si>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</si>
  <si>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</si>
  <si>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</si>
  <si>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</si>
  <si>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</si>
  <si>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</si>
  <si>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</si>
  <si>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</si>
  <si>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</si>
  <si>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</si>
  <si>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</si>
  <si>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</si>
  <si>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</si>
  <si>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</si>
  <si>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</si>
  <si>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</si>
  <si>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</si>
  <si>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</si>
  <si>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</si>
  <si>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</si>
  <si>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</si>
  <si>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</si>
  <si>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</si>
  <si>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</si>
  <si>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</si>
  <si>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</si>
  <si>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</si>
  <si>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</si>
  <si>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</si>
  <si>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</si>
  <si>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</si>
  <si>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</si>
  <si>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</si>
  <si>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</si>
  <si>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</si>
  <si>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</si>
  <si>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</si>
  <si>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</si>
  <si>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</si>
  <si>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</si>
  <si>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</si>
  <si>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</si>
  <si>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</si>
  <si>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</si>
  <si>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</si>
  <si>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</si>
  <si>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</si>
  <si>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</si>
  <si>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</si>
  <si>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</si>
  <si>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</si>
  <si>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</si>
  <si>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</si>
  <si>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</si>
  <si>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</si>
  <si>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</si>
  <si>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</si>
  <si>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</si>
  <si>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</si>
  <si>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</si>
  <si>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</si>
  <si>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</si>
  <si>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</si>
  <si>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</si>
  <si>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</si>
  <si>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</si>
  <si>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</si>
  <si>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</si>
  <si>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</si>
  <si>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</si>
  <si>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</si>
  <si>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</si>
  <si>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</si>
  <si>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</si>
  <si>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</si>
  <si>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</si>
  <si>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</si>
  <si>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</si>
  <si>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</si>
  <si>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</si>
  <si>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</si>
  <si>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</si>
  <si>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</si>
  <si>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</si>
  <si>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</si>
  <si>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</si>
  <si>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</si>
  <si>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</si>
  <si>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</si>
  <si>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</si>
  <si>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</si>
  <si>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</si>
  <si>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</si>
  <si>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</si>
  <si>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</si>
  <si>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</si>
  <si>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</si>
  <si>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</si>
  <si>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</si>
  <si>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</si>
  <si>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</si>
  <si>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</si>
  <si>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</si>
  <si>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</si>
  <si>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</si>
  <si>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</si>
  <si>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</si>
  <si>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</si>
  <si>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</si>
  <si>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</si>
  <si>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</si>
  <si>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</si>
  <si>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</si>
  <si>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</si>
  <si>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</si>
  <si>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</si>
  <si>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</si>
  <si>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</si>
  <si>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</si>
  <si>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</si>
  <si>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</si>
  <si>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</si>
  <si>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</si>
  <si>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</si>
  <si>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</si>
  <si>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</si>
  <si>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</si>
  <si>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</si>
  <si>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</si>
  <si>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</si>
  <si>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</si>
  <si>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</si>
  <si>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</si>
  <si>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</si>
  <si>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</si>
  <si>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</si>
  <si>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</si>
  <si>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</si>
  <si>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</si>
  <si>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</si>
  <si>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</si>
  <si>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</si>
  <si>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</si>
  <si>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</si>
  <si>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</si>
  <si>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</si>
  <si>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</si>
  <si>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</si>
  <si>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</si>
  <si>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</si>
  <si>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</si>
  <si>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</si>
  <si>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</si>
  <si>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</si>
  <si>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</si>
  <si>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</si>
  <si>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</si>
  <si>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</si>
  <si>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</si>
  <si>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</si>
  <si>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</si>
  <si>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</si>
  <si>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</si>
  <si>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</si>
  <si>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</si>
  <si>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</si>
  <si>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</si>
  <si>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</si>
  <si>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</si>
  <si>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</si>
  <si>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</si>
  <si>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</si>
  <si>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</si>
  <si>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</si>
  <si>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</si>
  <si>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</si>
  <si>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</si>
  <si>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</si>
  <si>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</si>
  <si>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</si>
  <si>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</si>
  <si>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</si>
  <si>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</si>
  <si>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</si>
  <si>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</si>
  <si>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</si>
  <si>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</si>
  <si>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</si>
  <si>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</si>
  <si>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</si>
  <si>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</si>
  <si>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</si>
  <si>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</si>
  <si>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</si>
  <si>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</si>
  <si>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</si>
  <si>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</si>
  <si>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</si>
  <si>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</si>
  <si>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</si>
  <si>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</si>
  <si>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</si>
  <si>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</si>
  <si>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</si>
  <si>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</si>
  <si>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</si>
  <si>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</si>
  <si>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</si>
  <si>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</si>
  <si>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</si>
  <si>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</si>
  <si>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</si>
  <si>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</si>
  <si>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</si>
  <si>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</si>
  <si>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</si>
  <si>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</si>
  <si>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</si>
  <si>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</si>
  <si>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</si>
  <si>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</si>
  <si>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</si>
  <si>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</si>
  <si>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</si>
  <si>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</si>
  <si>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</si>
  <si>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</si>
  <si>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</si>
  <si>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</si>
  <si>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</si>
  <si>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</si>
  <si>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</si>
  <si>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</si>
  <si>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</si>
  <si>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</si>
  <si>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</si>
  <si>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</si>
  <si>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</si>
  <si>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</si>
  <si>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</si>
  <si>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</si>
  <si>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</si>
  <si>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</si>
  <si>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</si>
  <si>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</si>
  <si>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</si>
  <si>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</si>
  <si>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</si>
  <si>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</si>
  <si>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</si>
  <si>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</si>
  <si>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</si>
  <si>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</si>
  <si>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</si>
  <si>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</si>
  <si>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</si>
  <si>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</si>
  <si>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</si>
  <si>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</si>
  <si>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</si>
  <si>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</si>
  <si>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</si>
  <si>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</si>
  <si>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</si>
  <si>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</si>
  <si>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</si>
  <si>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</si>
  <si>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</si>
  <si>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</si>
  <si>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</si>
  <si>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</si>
  <si>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</si>
  <si>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</si>
  <si>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</si>
  <si>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</si>
  <si>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</si>
  <si>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</si>
  <si>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</si>
  <si>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</si>
  <si>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</si>
  <si>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</si>
  <si>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</si>
  <si>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</si>
  <si>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</si>
  <si>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</si>
  <si>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</si>
  <si>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</si>
  <si>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</si>
  <si>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</si>
  <si>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</si>
  <si>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</si>
  <si>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</si>
  <si>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</si>
  <si>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</si>
  <si>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</si>
  <si>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</si>
  <si>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</si>
  <si>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</si>
  <si>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</si>
  <si>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</si>
  <si>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</si>
  <si>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</si>
  <si>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</si>
  <si>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</si>
  <si>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</si>
  <si>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</si>
  <si>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</si>
  <si>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</si>
  <si>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</si>
  <si>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</si>
  <si>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</si>
  <si>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</si>
  <si>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</si>
  <si>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</si>
  <si>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</si>
  <si>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</si>
  <si>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</si>
  <si>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</si>
  <si>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</si>
  <si>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</si>
  <si>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</si>
  <si>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</si>
  <si>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</si>
  <si>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</si>
  <si>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</si>
  <si>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</si>
  <si>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</si>
  <si>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</si>
  <si>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</si>
  <si>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</si>
  <si>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</si>
  <si>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</si>
  <si>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</si>
  <si>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</si>
  <si>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</si>
  <si>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</si>
  <si>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</si>
  <si>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</si>
  <si>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</si>
  <si>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</si>
  <si>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</si>
  <si>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</si>
  <si>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</si>
  <si>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</si>
  <si>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</si>
  <si>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</si>
  <si>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</si>
  <si>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</si>
  <si>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</si>
  <si>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</si>
  <si>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</si>
  <si>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</si>
  <si>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</si>
  <si>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</si>
  <si>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</si>
  <si>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</si>
  <si>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</si>
  <si>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</si>
  <si>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</si>
  <si>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</si>
  <si>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</si>
  <si>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</si>
  <si>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</si>
  <si>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</si>
  <si>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</si>
  <si>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</si>
  <si>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</si>
  <si>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</si>
  <si>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</si>
  <si>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</si>
  <si>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</si>
  <si>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</si>
  <si>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</si>
  <si>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</si>
  <si>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</si>
  <si>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</si>
  <si>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</si>
  <si>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</si>
  <si>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</si>
  <si>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</si>
  <si>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</si>
  <si>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</si>
  <si>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</si>
  <si>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</si>
  <si>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</si>
  <si>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</si>
  <si>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</si>
  <si>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</si>
  <si>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</si>
  <si>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</si>
  <si>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</si>
  <si>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</si>
  <si>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</si>
  <si>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</si>
  <si>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</si>
  <si>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</si>
  <si>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</si>
  <si>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</si>
  <si>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</si>
  <si>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</si>
  <si>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</si>
  <si>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</si>
  <si>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</si>
  <si>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</si>
  <si>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</si>
  <si>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</si>
  <si>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</si>
  <si>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</si>
  <si>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</si>
  <si>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</si>
  <si>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</si>
  <si>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</si>
  <si>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</si>
  <si>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</si>
  <si>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</si>
  <si>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</si>
  <si>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</si>
  <si>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</si>
  <si>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</si>
  <si>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</si>
  <si>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</si>
  <si>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</si>
  <si>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</si>
  <si>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</si>
  <si>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</si>
  <si>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</si>
  <si>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</si>
  <si>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</si>
  <si>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</si>
  <si>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</si>
  <si>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</si>
  <si>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</si>
  <si>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</si>
  <si>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</si>
  <si>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</si>
  <si>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</si>
  <si>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</si>
  <si>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</si>
  <si>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</si>
  <si>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</si>
  <si>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</si>
  <si>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</si>
  <si>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</si>
  <si>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</si>
  <si>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</si>
  <si>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</si>
  <si>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</si>
  <si>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</si>
  <si>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</si>
  <si>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</si>
  <si>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</si>
  <si>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</si>
  <si>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</si>
  <si>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</si>
  <si>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</si>
  <si>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</si>
  <si>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</si>
  <si>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</si>
  <si>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</si>
  <si>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</si>
  <si>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</si>
  <si>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</si>
  <si>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</si>
  <si>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</si>
  <si>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</si>
  <si>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</si>
  <si>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</si>
  <si>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</si>
  <si>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</si>
  <si>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</si>
  <si>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</si>
  <si>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</si>
  <si>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</si>
  <si>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</si>
  <si>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</si>
  <si>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</si>
  <si>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</si>
  <si>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</si>
  <si>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</si>
  <si>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</si>
  <si>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</si>
  <si>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</si>
  <si>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</si>
  <si>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</si>
  <si>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</si>
  <si>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</si>
  <si>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</si>
  <si>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</si>
  <si>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</si>
  <si>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</si>
  <si>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</si>
  <si>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</si>
  <si>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</si>
  <si>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</si>
  <si>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</si>
  <si>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</si>
  <si>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</si>
  <si>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</si>
  <si>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</si>
  <si>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</si>
  <si>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</si>
  <si>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</si>
  <si>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</si>
  <si>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</si>
  <si>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</si>
  <si>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</si>
  <si>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</si>
  <si>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</si>
  <si>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</si>
  <si>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</si>
  <si>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</si>
  <si>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</si>
  <si>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</si>
  <si>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</si>
  <si>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</si>
  <si>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</si>
  <si>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</si>
  <si>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</si>
  <si>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</si>
  <si>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</si>
  <si>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</si>
  <si>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</si>
  <si>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</si>
  <si>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</si>
  <si>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</si>
  <si>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</si>
  <si>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</si>
  <si>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</si>
  <si>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</si>
  <si>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</si>
  <si>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</si>
  <si>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</si>
  <si>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</si>
  <si>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</si>
  <si>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</si>
  <si>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</si>
  <si>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</si>
  <si>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</si>
  <si>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</si>
  <si>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</si>
  <si>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</si>
  <si>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</si>
  <si>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</si>
  <si>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</si>
  <si>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</si>
  <si>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</si>
  <si>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</si>
  <si>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</si>
  <si>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</si>
  <si>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</si>
  <si>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</si>
  <si>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</si>
  <si>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</si>
  <si>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</si>
  <si>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</si>
  <si>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</si>
  <si>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</si>
  <si>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</si>
  <si>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</si>
  <si>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</si>
  <si>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</si>
  <si>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</si>
  <si>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</si>
  <si>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</si>
  <si>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</si>
  <si>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</si>
  <si>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</si>
  <si>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</si>
  <si>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</si>
  <si>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</si>
  <si>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</si>
  <si>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</si>
  <si>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</si>
  <si>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</si>
  <si>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</si>
  <si>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</si>
  <si>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</si>
  <si>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</si>
  <si>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</si>
  <si>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</si>
  <si>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</si>
  <si>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</si>
  <si>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</si>
  <si>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</si>
  <si>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</si>
  <si>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</si>
  <si>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</si>
  <si>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</si>
  <si>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</si>
  <si>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</si>
  <si>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</si>
  <si>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</si>
  <si>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</si>
  <si>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</si>
  <si>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</si>
  <si>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</si>
  <si>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</si>
  <si>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</si>
  <si>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</si>
  <si>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</si>
  <si>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</si>
  <si>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</si>
  <si>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</si>
  <si>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</si>
  <si>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</si>
  <si>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</si>
  <si>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</si>
  <si>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</si>
  <si>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</si>
  <si>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</si>
  <si>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</si>
  <si>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</si>
  <si>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</si>
  <si>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</si>
  <si>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</si>
  <si>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</si>
  <si>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</si>
  <si>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</si>
  <si>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</si>
  <si>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</si>
  <si>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</si>
  <si>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</si>
  <si>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</si>
  <si>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</si>
  <si>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</si>
  <si>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</si>
  <si>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</si>
  <si>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</si>
  <si>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</si>
  <si>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</si>
  <si>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</si>
  <si>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</si>
  <si>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</si>
  <si>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</si>
  <si>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</si>
  <si>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</si>
  <si>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</si>
  <si>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</si>
  <si>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</si>
  <si>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</si>
  <si>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</si>
  <si>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</si>
  <si>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</si>
  <si>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</si>
  <si>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</si>
  <si>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</si>
  <si>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</si>
  <si>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</si>
  <si>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</si>
  <si>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</si>
  <si>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</si>
  <si>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</si>
  <si>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</si>
  <si>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</si>
  <si>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</si>
  <si>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</si>
  <si>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</si>
  <si>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</si>
  <si>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</si>
  <si>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</si>
  <si>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</si>
  <si>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</si>
  <si>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</si>
  <si>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</si>
  <si>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</si>
  <si>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</si>
  <si>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</si>
  <si>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</si>
  <si>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</si>
  <si>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</si>
  <si>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</si>
  <si>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</si>
  <si>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</si>
  <si>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</si>
  <si>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</si>
  <si>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</si>
  <si>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</si>
  <si>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</si>
  <si>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</si>
  <si>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</si>
  <si>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</si>
  <si>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</si>
  <si>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</si>
  <si>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</si>
  <si>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</si>
  <si>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</si>
  <si>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</si>
  <si>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</si>
  <si>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</si>
  <si>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</si>
  <si>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</si>
  <si>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</si>
  <si>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</si>
  <si>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</si>
  <si>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</si>
  <si>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</si>
  <si>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</si>
  <si>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</si>
  <si>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</si>
  <si>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</si>
  <si>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</si>
  <si>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</si>
  <si>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</si>
  <si>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</si>
  <si>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</si>
  <si>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</si>
  <si>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</si>
  <si>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</si>
  <si>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</si>
  <si>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</si>
  <si>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</si>
  <si>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</si>
  <si>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</si>
  <si>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</si>
  <si>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</si>
  <si>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</si>
  <si>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</si>
  <si>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</si>
  <si>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</si>
  <si>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</si>
  <si>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</si>
  <si>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</si>
  <si>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</si>
  <si>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</si>
  <si>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</si>
  <si>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</si>
  <si>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</si>
  <si>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</si>
  <si>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</si>
  <si>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</si>
  <si>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</si>
  <si>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</si>
  <si>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</si>
  <si>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</si>
  <si>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</si>
  <si>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</si>
  <si>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</si>
  <si>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</si>
  <si>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</si>
  <si>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</si>
  <si>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</si>
  <si>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</si>
  <si>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</si>
  <si>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</si>
  <si>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</si>
  <si>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</si>
  <si>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</si>
  <si>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</si>
  <si>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</si>
  <si>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</si>
  <si>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</si>
  <si>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</si>
  <si>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</si>
  <si>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</si>
  <si>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</si>
  <si>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</si>
  <si>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</si>
  <si>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</si>
  <si>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</si>
  <si>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</si>
  <si>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</si>
  <si>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</si>
  <si>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</si>
  <si>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</si>
  <si>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</si>
  <si>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</si>
  <si>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</si>
  <si>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</si>
  <si>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</si>
  <si>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</si>
  <si>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</si>
  <si>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</si>
  <si>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</si>
  <si>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</si>
  <si>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</si>
  <si>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</si>
  <si>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</si>
  <si>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</si>
  <si>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</si>
  <si>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</si>
  <si>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</si>
  <si>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</si>
  <si>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</si>
  <si>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</si>
  <si>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</si>
  <si>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</si>
  <si>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</si>
  <si>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</si>
  <si>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</si>
  <si>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</si>
  <si>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</si>
  <si>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</si>
  <si>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</si>
  <si>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</si>
  <si>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</si>
  <si>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</si>
  <si>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</si>
  <si>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</si>
  <si>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</si>
  <si>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</si>
  <si>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</si>
  <si>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</si>
  <si>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</si>
  <si>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</si>
  <si>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</si>
  <si>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</si>
  <si>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</si>
  <si>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</si>
  <si>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</si>
  <si>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</si>
  <si>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</si>
  <si>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</si>
  <si>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</si>
  <si>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</si>
  <si>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</si>
  <si>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</si>
  <si>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</si>
  <si>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</si>
  <si>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</si>
  <si>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</si>
  <si>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</si>
  <si>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</si>
  <si>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</si>
  <si>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</si>
  <si>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</si>
  <si>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</si>
  <si>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</si>
  <si>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</si>
  <si>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</si>
  <si>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</si>
  <si>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</si>
  <si>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</si>
  <si>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</si>
  <si>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</si>
  <si>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</si>
  <si>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</si>
  <si>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</si>
  <si>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</si>
  <si>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</si>
  <si>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</si>
  <si>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</si>
  <si>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</si>
  <si>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</si>
  <si>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</si>
  <si>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</si>
  <si>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</si>
  <si>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</si>
  <si>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</si>
  <si>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</si>
  <si>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</si>
  <si>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</si>
  <si>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</si>
  <si>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</si>
  <si>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</si>
  <si>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</si>
  <si>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</si>
  <si>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</si>
  <si>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</si>
  <si>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</si>
  <si>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</si>
  <si>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</si>
  <si>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</si>
  <si>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</si>
  <si>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</si>
  <si>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</si>
  <si>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</si>
  <si>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</si>
  <si>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</si>
  <si>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</si>
  <si>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</si>
  <si>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</si>
  <si>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</si>
  <si>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</si>
  <si>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</si>
  <si>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</si>
  <si>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</si>
  <si>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</si>
  <si>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</si>
  <si>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</si>
  <si>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</si>
  <si>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</si>
  <si>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</si>
  <si>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</si>
  <si>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</si>
  <si>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</si>
  <si>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</si>
  <si>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</si>
  <si>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</si>
  <si>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</si>
  <si>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</si>
  <si>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</si>
  <si>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</si>
  <si>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</si>
  <si>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</si>
  <si>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</si>
  <si>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</si>
  <si>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</si>
  <si>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</si>
  <si>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</si>
  <si>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</si>
  <si>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</si>
  <si>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</si>
  <si>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</si>
  <si>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</si>
  <si>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</si>
  <si>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</si>
  <si>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</si>
  <si>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</si>
  <si>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</si>
  <si>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</si>
  <si>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</si>
  <si>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</si>
  <si>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</si>
  <si>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</si>
  <si>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</si>
  <si>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</si>
  <si>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</si>
  <si>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</si>
  <si>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</si>
  <si>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</si>
  <si>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</si>
  <si>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</si>
  <si>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</si>
  <si>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</si>
  <si>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</si>
  <si>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</si>
  <si>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</si>
  <si>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</si>
  <si>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</si>
  <si>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</si>
  <si>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</si>
  <si>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</si>
  <si>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</si>
  <si>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</si>
  <si>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</si>
  <si>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</si>
  <si>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</si>
  <si>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</si>
  <si>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</si>
  <si>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</si>
  <si>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</si>
  <si>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</si>
  <si>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</si>
  <si>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</si>
  <si>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</si>
  <si>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</si>
  <si>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</si>
  <si>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</si>
  <si>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</si>
  <si>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</si>
  <si>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</si>
  <si>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</si>
  <si>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</si>
  <si>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</si>
  <si>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</si>
  <si>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</si>
  <si>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</si>
  <si>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</si>
  <si>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</si>
  <si>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</si>
  <si>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</si>
  <si>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</si>
  <si>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</si>
  <si>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</si>
  <si>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</si>
  <si>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</si>
  <si>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</si>
  <si>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</si>
  <si>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</si>
  <si>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</si>
  <si>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</si>
  <si>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</si>
  <si>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</si>
  <si>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</si>
  <si>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</si>
  <si>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</si>
  <si>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</si>
  <si>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</si>
  <si>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</si>
  <si>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</si>
  <si>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</si>
  <si>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</si>
  <si>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</si>
  <si>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</si>
  <si>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</si>
  <si>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</si>
  <si>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</si>
  <si>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</si>
  <si>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</si>
  <si>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</si>
  <si>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</si>
  <si>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</si>
  <si>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</si>
  <si>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</si>
  <si>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</si>
  <si>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</si>
  <si>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</si>
  <si>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</si>
  <si>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</si>
  <si>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</si>
  <si>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</si>
  <si>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</si>
  <si>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</si>
  <si>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</si>
  <si>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</si>
  <si>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</si>
  <si>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</si>
  <si>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</si>
  <si>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</si>
  <si>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</si>
  <si>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</si>
  <si>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</si>
  <si>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</si>
  <si>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</si>
  <si>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</si>
  <si>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</si>
  <si>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</si>
  <si>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</si>
  <si>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</si>
  <si>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</si>
  <si>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</si>
  <si>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</si>
  <si>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</si>
  <si>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</si>
  <si>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</si>
  <si>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</si>
  <si>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</si>
  <si>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</si>
  <si>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</si>
  <si>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</si>
  <si>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</si>
  <si>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</si>
  <si>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</si>
  <si>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</si>
  <si>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</si>
  <si>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</si>
  <si>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</si>
  <si>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</si>
  <si>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</si>
  <si>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</si>
  <si>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</si>
  <si>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</si>
  <si>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</si>
  <si>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</si>
  <si>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</si>
  <si>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</si>
  <si>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</si>
  <si>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</si>
  <si>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</si>
  <si>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</si>
  <si>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</si>
  <si>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</si>
  <si>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</si>
  <si>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</si>
  <si>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</si>
  <si>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</si>
  <si>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</si>
  <si>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</si>
  <si>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</si>
  <si>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</si>
  <si>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</si>
  <si>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</si>
  <si>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</si>
  <si>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</si>
  <si>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</si>
  <si>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</si>
  <si>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</si>
  <si>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</si>
  <si>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</si>
  <si>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</si>
  <si>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</si>
  <si>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</si>
  <si>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</si>
  <si>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</si>
  <si>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</si>
  <si>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</si>
  <si>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</si>
  <si>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</si>
  <si>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</si>
  <si>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</si>
  <si>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</si>
  <si>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</si>
  <si>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</si>
  <si>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</si>
  <si>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</si>
  <si>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</si>
  <si>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</si>
  <si>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</si>
  <si>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</si>
  <si>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</si>
  <si>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</si>
  <si>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</si>
  <si>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</si>
  <si>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</si>
  <si>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</si>
  <si>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</si>
  <si>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</si>
  <si>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</si>
  <si>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</si>
  <si>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</si>
  <si>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</si>
  <si>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</si>
  <si>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</si>
  <si>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</si>
  <si>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</si>
  <si>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</si>
  <si>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</si>
  <si>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</si>
  <si>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</si>
  <si>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</si>
  <si>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</si>
  <si>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</si>
  <si>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</si>
  <si>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</si>
  <si>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</si>
  <si>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</si>
  <si>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</si>
  <si>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</si>
  <si>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</si>
  <si>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</si>
  <si>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</si>
  <si>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</si>
  <si>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</si>
  <si>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</si>
  <si>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</si>
  <si>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</si>
  <si>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</si>
  <si>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</si>
  <si>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</si>
  <si>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</si>
  <si>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</si>
  <si>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</si>
  <si>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</si>
  <si>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</si>
  <si>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</si>
  <si>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</si>
  <si>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</si>
  <si>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</si>
  <si>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</si>
  <si>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</si>
  <si>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</si>
  <si>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</si>
  <si>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</si>
  <si>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</si>
  <si>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</si>
  <si>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</si>
  <si>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</si>
  <si>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</si>
  <si>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</si>
  <si>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</si>
  <si>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</si>
  <si>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</si>
  <si>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</si>
  <si>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</si>
  <si>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</si>
  <si>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</si>
  <si>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</si>
  <si>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</si>
  <si>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</si>
  <si>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</si>
  <si>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</si>
  <si>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</si>
  <si>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</si>
  <si>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</si>
  <si>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</si>
  <si>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</si>
  <si>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</si>
  <si>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</si>
  <si>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</si>
  <si>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</si>
  <si>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</si>
  <si>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</si>
  <si>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</si>
  <si>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</si>
  <si>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</si>
  <si>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</si>
  <si>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</si>
  <si>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</si>
  <si>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</si>
  <si>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</si>
  <si>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</si>
  <si>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</si>
  <si>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</si>
  <si>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</si>
  <si>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</si>
  <si>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</si>
  <si>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</si>
  <si>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</si>
  <si>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</si>
  <si>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</si>
  <si>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</si>
  <si>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</si>
  <si>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</si>
  <si>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</si>
  <si>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</si>
  <si>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</si>
  <si>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</si>
  <si>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</si>
  <si>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</si>
  <si>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</si>
  <si>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</si>
  <si>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</si>
  <si>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</si>
  <si>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</si>
  <si>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</si>
  <si>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</si>
  <si>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</si>
  <si>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</si>
  <si>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</si>
  <si>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</si>
  <si>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</si>
  <si>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</si>
  <si>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</si>
  <si>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</si>
  <si>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</si>
  <si>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</si>
  <si>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</si>
  <si>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</si>
  <si>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</si>
  <si>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</si>
  <si>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</si>
  <si>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</si>
  <si>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</si>
  <si>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</si>
  <si>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</si>
  <si>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</si>
  <si>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</si>
  <si>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</si>
  <si>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</si>
  <si>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</si>
  <si>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</si>
  <si>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</si>
  <si>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</si>
  <si>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</si>
  <si>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</si>
  <si>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</si>
  <si>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</si>
  <si>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</si>
  <si>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</si>
  <si>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</si>
  <si>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</si>
  <si>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</si>
  <si>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</si>
  <si>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</si>
  <si>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</si>
  <si>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</si>
  <si>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</si>
  <si>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</si>
  <si>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</si>
  <si>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</si>
  <si>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</si>
  <si>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</si>
  <si>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</si>
  <si>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</si>
  <si>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</si>
  <si>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</si>
  <si>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</si>
  <si>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</si>
  <si>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</si>
  <si>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</si>
  <si>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</si>
  <si>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</si>
  <si>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</si>
  <si>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</si>
  <si>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</si>
  <si>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</si>
  <si>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</si>
  <si>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</si>
  <si>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</si>
  <si>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</si>
  <si>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</si>
  <si>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</si>
  <si>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</si>
  <si>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</si>
  <si>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</si>
  <si>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</si>
  <si>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</si>
  <si>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</si>
  <si>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</si>
  <si>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</si>
  <si>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</si>
  <si>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</si>
  <si>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</si>
  <si>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</si>
  <si>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</si>
  <si>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</si>
  <si>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</si>
  <si>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</si>
  <si>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</si>
  <si>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</si>
  <si>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</si>
  <si>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</si>
  <si>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</si>
  <si>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</si>
  <si>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</si>
  <si>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</si>
  <si>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</si>
  <si>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</si>
  <si>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</si>
  <si>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</si>
  <si>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</si>
  <si>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</si>
  <si>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</si>
  <si>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</si>
  <si>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</si>
  <si>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</si>
  <si>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</si>
  <si>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</si>
  <si>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</si>
  <si>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</si>
  <si>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</si>
  <si>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</si>
  <si>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</si>
  <si>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</si>
  <si>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</si>
  <si>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</si>
  <si>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</si>
  <si>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</si>
  <si>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</si>
  <si>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</si>
  <si>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</si>
  <si>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</si>
  <si>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</si>
  <si>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</si>
  <si>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</si>
  <si>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</si>
  <si>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</si>
  <si>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</si>
  <si>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</si>
  <si>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</si>
  <si>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</si>
  <si>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</si>
  <si>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</si>
  <si>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</si>
  <si>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</si>
  <si>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</si>
  <si>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</si>
  <si>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</si>
  <si>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</si>
  <si>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</si>
  <si>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</si>
  <si>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</si>
  <si>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</si>
  <si>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</si>
  <si>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</si>
  <si>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</si>
  <si>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</si>
  <si>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</si>
  <si>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</si>
  <si>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</si>
  <si>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</si>
  <si>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</si>
  <si>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</si>
  <si>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</si>
  <si>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</si>
  <si>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</si>
  <si>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</si>
  <si>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</si>
  <si>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</si>
  <si>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</si>
  <si>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</si>
  <si>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</si>
  <si>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</si>
  <si>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</si>
  <si>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</si>
  <si>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</si>
  <si>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</si>
  <si>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</si>
  <si>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</si>
  <si>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</si>
  <si>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</si>
  <si>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</si>
  <si>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</si>
  <si>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</si>
  <si>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</si>
  <si>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</si>
  <si>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</si>
  <si>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</si>
  <si>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</si>
  <si>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</si>
  <si>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</si>
  <si>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</si>
  <si>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</si>
  <si>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</si>
  <si>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</si>
  <si>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</si>
  <si>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</si>
  <si>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</si>
  <si>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</si>
  <si>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</si>
  <si>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</si>
  <si>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</si>
  <si>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</si>
  <si>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</si>
  <si>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</si>
  <si>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</si>
  <si>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</si>
  <si>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</si>
  <si>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</si>
  <si>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</si>
  <si>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</si>
  <si>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</si>
  <si>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</si>
  <si>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</si>
  <si>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</si>
  <si>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</si>
  <si>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</si>
  <si>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</si>
  <si>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</si>
  <si>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</si>
  <si>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</si>
  <si>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</si>
  <si>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</si>
  <si>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</si>
  <si>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</si>
  <si>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</si>
  <si>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</si>
  <si>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</si>
  <si>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</si>
  <si>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</si>
  <si>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</si>
  <si>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</si>
  <si>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</si>
  <si>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</si>
  <si>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</si>
  <si>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</si>
  <si>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</si>
  <si>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</si>
  <si>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</si>
  <si>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</si>
  <si>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</si>
  <si>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</si>
  <si>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</si>
  <si>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</si>
  <si>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</si>
  <si>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</si>
  <si>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</si>
  <si>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</si>
  <si>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</si>
  <si>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</si>
  <si>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</si>
  <si>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</si>
  <si>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</si>
  <si>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</si>
  <si>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</si>
  <si>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</si>
  <si>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</si>
  <si>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</si>
  <si>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</si>
  <si>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</si>
  <si>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</si>
  <si>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</si>
  <si>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</si>
  <si>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</si>
  <si>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</si>
  <si>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</si>
  <si>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</si>
  <si>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</si>
  <si>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</si>
  <si>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</si>
  <si>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</si>
  <si>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</si>
  <si>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</si>
  <si>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</si>
  <si>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</si>
  <si>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</si>
  <si>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</si>
  <si>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</si>
  <si>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</si>
  <si>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</si>
  <si>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</si>
  <si>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</si>
  <si>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</si>
  <si>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</si>
  <si>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</si>
  <si>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</si>
  <si>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</si>
  <si>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</si>
  <si>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</si>
  <si>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</si>
  <si>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</si>
  <si>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</si>
  <si>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</si>
  <si>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</si>
  <si>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</si>
  <si>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</si>
  <si>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</si>
  <si>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</si>
  <si>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</si>
  <si>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</si>
  <si>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</si>
  <si>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</si>
  <si>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</si>
  <si>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</si>
  <si>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</si>
  <si>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</si>
  <si>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</si>
  <si>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</si>
  <si>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</si>
  <si>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</si>
  <si>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</si>
  <si>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</si>
  <si>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</si>
  <si>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</si>
  <si>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</si>
  <si>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</si>
  <si>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</si>
  <si>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</si>
  <si>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</si>
  <si>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</si>
  <si>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</si>
  <si>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</si>
  <si>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</si>
  <si>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</si>
  <si>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</si>
  <si>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</si>
  <si>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</si>
  <si>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</si>
  <si>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</si>
  <si>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</si>
  <si>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</si>
  <si>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</si>
  <si>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</si>
  <si>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</si>
  <si>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</si>
  <si>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</si>
  <si>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</si>
  <si>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</si>
  <si>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</si>
  <si>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</si>
  <si>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</si>
  <si>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</si>
  <si>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</si>
  <si>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</si>
  <si>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</si>
  <si>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</si>
  <si>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</si>
  <si>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</si>
  <si>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</si>
  <si>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</si>
  <si>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</si>
  <si>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</si>
  <si>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</si>
  <si>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</si>
  <si>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</si>
  <si>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</si>
  <si>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</si>
  <si>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</si>
  <si>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</si>
  <si>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</si>
  <si>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</si>
  <si>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</si>
  <si>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</si>
  <si>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</si>
  <si>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</si>
  <si>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</si>
  <si>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</si>
  <si>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</si>
  <si>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</si>
  <si>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</si>
  <si>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</si>
  <si>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</si>
  <si>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</si>
  <si>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</si>
  <si>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</si>
  <si>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</si>
  <si>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</si>
  <si>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</si>
  <si>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</si>
  <si>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</si>
  <si>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</si>
  <si>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</si>
  <si>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</si>
  <si>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</si>
  <si>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</si>
  <si>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</si>
  <si>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</si>
  <si>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</si>
  <si>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</si>
  <si>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</si>
  <si>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</si>
  <si>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</si>
  <si>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</si>
  <si>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</si>
  <si>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</si>
  <si>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</si>
  <si>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</si>
  <si>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</si>
  <si>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</si>
  <si>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</si>
  <si>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</si>
  <si>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</si>
  <si>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</si>
  <si>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</si>
  <si>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</si>
  <si>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</si>
  <si>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</si>
  <si>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</si>
  <si>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</si>
  <si>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</si>
  <si>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</si>
  <si>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</si>
  <si>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</si>
  <si>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</si>
  <si>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</si>
  <si>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</si>
  <si>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</si>
  <si>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</si>
  <si>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</si>
  <si>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</si>
  <si>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</si>
  <si>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</si>
  <si>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</si>
  <si>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</si>
  <si>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</si>
  <si>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</si>
  <si>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</si>
  <si>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</si>
  <si>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</si>
  <si>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</si>
  <si>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</si>
  <si>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</si>
  <si>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</si>
  <si>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</si>
  <si>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</si>
  <si>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</si>
  <si>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</si>
  <si>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</si>
  <si>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</si>
  <si>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</si>
  <si>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</si>
  <si>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</si>
  <si>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</si>
  <si>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</si>
  <si>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</si>
  <si>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</si>
  <si>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</si>
  <si>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</si>
  <si>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</si>
  <si>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</si>
  <si>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</si>
  <si>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</si>
  <si>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</si>
  <si>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</si>
  <si>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</si>
  <si>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</si>
  <si>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</si>
  <si>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</si>
  <si>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</si>
  <si>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</si>
  <si>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</si>
  <si>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</si>
  <si>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</si>
  <si>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</si>
  <si>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</si>
  <si>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</si>
  <si>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</si>
  <si>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</si>
  <si>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</si>
  <si>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</si>
  <si>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</si>
  <si>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</si>
  <si>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</si>
  <si>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</si>
  <si>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</si>
  <si>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</si>
  <si>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</si>
  <si>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</si>
  <si>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</si>
  <si>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</si>
  <si>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</si>
  <si>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</si>
  <si>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</si>
  <si>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</si>
  <si>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</si>
  <si>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</si>
  <si>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</si>
  <si>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</si>
  <si>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</si>
  <si>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</si>
  <si>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</si>
  <si>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</si>
  <si>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</si>
  <si>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</si>
  <si>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</si>
  <si>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</si>
  <si>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</si>
  <si>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</si>
  <si>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</si>
  <si>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</si>
  <si>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</si>
  <si>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</si>
  <si>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</si>
  <si>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</si>
  <si>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</si>
  <si>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</si>
  <si>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</si>
  <si>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</si>
  <si>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</si>
  <si>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</si>
  <si>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</si>
  <si>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</si>
  <si>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</si>
  <si>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</si>
  <si>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</si>
  <si>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</si>
  <si>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</si>
  <si>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</si>
  <si>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</si>
  <si>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</si>
  <si>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</si>
  <si>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</si>
  <si>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</si>
  <si>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</si>
  <si>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</si>
  <si>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</si>
  <si>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</si>
  <si>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</si>
  <si>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</si>
  <si>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</si>
  <si>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</si>
  <si>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</si>
  <si>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</si>
  <si>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</si>
  <si>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</si>
  <si>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</si>
  <si>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</si>
  <si>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</si>
  <si>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</si>
  <si>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</si>
  <si>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</si>
  <si>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</si>
  <si>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</si>
  <si>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</si>
  <si>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</si>
  <si>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</si>
  <si>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</si>
  <si>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</si>
  <si>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</si>
  <si>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</si>
  <si>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</si>
  <si>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</si>
  <si>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</si>
  <si>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</si>
  <si>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</si>
  <si>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</si>
  <si>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</si>
  <si>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</si>
  <si>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</si>
  <si>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</si>
  <si>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</si>
  <si>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</si>
  <si>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</si>
  <si>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</si>
  <si>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</si>
  <si>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</si>
  <si>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</si>
  <si>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</si>
  <si>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</si>
  <si>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</si>
  <si>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</si>
  <si>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</si>
  <si>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</si>
  <si>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</si>
  <si>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</si>
  <si>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</si>
  <si>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</si>
  <si>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</si>
  <si>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</si>
  <si>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</si>
  <si>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</si>
  <si>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</si>
  <si>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</si>
  <si>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</si>
  <si>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</si>
  <si>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</si>
  <si>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</si>
  <si>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</si>
  <si>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</si>
  <si>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</si>
  <si>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</si>
  <si>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</si>
  <si>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</si>
  <si>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</si>
  <si>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</si>
  <si>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</si>
  <si>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</si>
  <si>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</si>
  <si>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</si>
  <si>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</si>
  <si>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</si>
  <si>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</si>
  <si>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</si>
  <si>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</si>
  <si>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</si>
  <si>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</si>
  <si>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</si>
  <si>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</si>
  <si>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</si>
  <si>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</si>
  <si>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</si>
  <si>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</si>
  <si>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</si>
  <si>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</si>
  <si>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</si>
  <si>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</si>
  <si>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</si>
  <si>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</si>
  <si>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</si>
  <si>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</si>
  <si>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</si>
  <si>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</si>
  <si>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</si>
  <si>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</si>
  <si>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</si>
  <si>
    <t>2401</t>
    <phoneticPr fontId="1"/>
  </si>
  <si>
    <t>ﾘﾎﾞﾝﾎﾟﾆｰ　オータム..</t>
  </si>
  <si>
    <t>8998</t>
    <phoneticPr fontId="1"/>
  </si>
  <si>
    <t>巾着　プリティシアー</t>
    <phoneticPr fontId="1"/>
  </si>
  <si>
    <t>4370-1</t>
    <phoneticPr fontId="1"/>
  </si>
  <si>
    <t>4370-1</t>
    <phoneticPr fontId="1"/>
  </si>
  <si>
    <t>圧縮スポンジ..</t>
  </si>
  <si>
    <t>7870</t>
    <phoneticPr fontId="1"/>
  </si>
  <si>
    <t>ﾒｲｸﾌﾞﾗｼﾈｯﾄ30P..</t>
    <phoneticPr fontId="1"/>
  </si>
  <si>
    <t>0979-19</t>
    <phoneticPr fontId="1"/>
  </si>
  <si>
    <t>0979-29</t>
    <phoneticPr fontId="1"/>
  </si>
  <si>
    <t>0989-13</t>
    <phoneticPr fontId="1"/>
  </si>
  <si>
    <t>500　霧吹きｼﾞｮｰﾛ1.5L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</si>
</sst>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1016" workbookViewId="0">
      <selection activeCell="F1022" sqref="F1022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A1018" s="16" t="s">
        <v>3467</v>
      </c>
      <c r="B1018" s="20">
        <v>4968988024011</v>
      </c>
      <c r="C1018" s="17" t="s">
        <v>3468</v>
      </c>
      <c r="D1018" s="17">
        <v>12</v>
      </c>
      <c r="E1018" s="17">
        <v>50</v>
      </c>
      <c r="F1018" s="17">
        <f t="shared" si="9"/>
        <v>600</v>
      </c>
    </row>
    <row r="1019" spans="1:6" ht="18" customHeight="1" x14ac:dyDescent="0.15">
      <c r="A1019" s="16" t="s">
        <v>3469</v>
      </c>
      <c r="B1019" s="20">
        <v>4968988089980</v>
      </c>
      <c r="C1019" s="17" t="s">
        <v>3470</v>
      </c>
      <c r="D1019" s="17">
        <v>10</v>
      </c>
      <c r="E1019" s="17">
        <v>60</v>
      </c>
      <c r="F1019" s="17">
        <f t="shared" si="9"/>
        <v>600</v>
      </c>
    </row>
    <row r="1020" spans="1:6" ht="18" customHeight="1" x14ac:dyDescent="0.15">
      <c r="A1020" s="16" t="s">
        <v>3472</v>
      </c>
      <c r="B1020" s="20">
        <v>4968988437019</v>
      </c>
      <c r="C1020" s="17" t="s">
        <v>3473</v>
      </c>
      <c r="D1020" s="17">
        <v>10</v>
      </c>
      <c r="E1020" s="17">
        <v>40</v>
      </c>
      <c r="F1020" s="17">
        <f t="shared" si="9"/>
        <v>400</v>
      </c>
    </row>
    <row r="1021" spans="1:6" ht="18" customHeight="1" x14ac:dyDescent="0.15">
      <c r="A1021" s="16" t="s">
        <v>3474</v>
      </c>
      <c r="B1021" s="20">
        <v>4968988078700</v>
      </c>
      <c r="C1021" s="17" t="s">
        <v>3475</v>
      </c>
      <c r="D1021" s="17">
        <v>10</v>
      </c>
      <c r="E1021" s="17">
        <v>20</v>
      </c>
      <c r="F1021" s="17">
        <f t="shared" si="9"/>
        <v>200</v>
      </c>
    </row>
    <row r="1022" spans="1:6" ht="18" customHeight="1" x14ac:dyDescent="0.15">
      <c r="A1022" s="16" t="s">
        <v>3478</v>
      </c>
      <c r="B1022" s="20">
        <v>4968988989136</v>
      </c>
      <c r="C1022" s="17" t="s">
        <v>3479</v>
      </c>
      <c r="D1022" s="17">
        <v>3</v>
      </c>
      <c r="E1022" s="17">
        <v>8</v>
      </c>
      <c r="F1022" s="17">
        <f t="shared" si="9"/>
        <v>24</v>
      </c>
    </row>
    <row r="1023" spans="1:6" ht="18" customHeight="1" x14ac:dyDescent="0.15">
      <c r="F1023" s="17">
        <f t="shared" si="9"/>
        <v>0</v>
      </c>
    </row>
    <row r="1024" spans="1:6" ht="18" customHeight="1" x14ac:dyDescent="0.15">
      <c r="F1024" s="17">
        <f t="shared" si="9"/>
        <v>0</v>
      </c>
    </row>
    <row r="1025" spans="6:6" ht="18" customHeight="1" x14ac:dyDescent="0.15">
      <c r="F1025" s="17">
        <f t="shared" si="9"/>
        <v>0</v>
      </c>
    </row>
    <row r="1026" spans="6:6" x14ac:dyDescent="0.15">
      <c r="F1026" s="17">
        <f t="shared" si="9"/>
        <v>0</v>
      </c>
    </row>
    <row r="1027" spans="6:6" ht="18" customHeight="1" x14ac:dyDescent="0.15">
      <c r="F1027" s="17">
        <f t="shared" si="9"/>
        <v>0</v>
      </c>
    </row>
    <row r="1028" spans="6:6" ht="18" customHeight="1" x14ac:dyDescent="0.15">
      <c r="F1028" s="17">
        <f t="shared" si="9"/>
        <v>0</v>
      </c>
    </row>
    <row r="1029" spans="6:6" ht="18" customHeight="1" x14ac:dyDescent="0.15">
      <c r="F1029" s="17">
        <f t="shared" si="9"/>
        <v>0</v>
      </c>
    </row>
    <row r="1030" spans="6:6" ht="18" customHeight="1" x14ac:dyDescent="0.15">
      <c r="F1030" s="17">
        <f t="shared" si="9"/>
        <v>0</v>
      </c>
    </row>
    <row r="1031" spans="6:6" ht="18" customHeight="1" x14ac:dyDescent="0.15">
      <c r="F1031" s="17">
        <f t="shared" si="9"/>
        <v>0</v>
      </c>
    </row>
    <row r="1032" spans="6:6" ht="18" customHeight="1" x14ac:dyDescent="0.15">
      <c r="F1032" s="17">
        <f t="shared" si="9"/>
        <v>0</v>
      </c>
    </row>
    <row r="1033" spans="6:6" ht="18" customHeight="1" x14ac:dyDescent="0.15">
      <c r="F1033" s="17">
        <f t="shared" si="9"/>
        <v>0</v>
      </c>
    </row>
    <row r="1034" spans="6:6" ht="18" customHeight="1" x14ac:dyDescent="0.15">
      <c r="F1034" s="17">
        <f t="shared" si="9"/>
        <v>0</v>
      </c>
    </row>
    <row r="1035" spans="6:6" ht="18" customHeight="1" x14ac:dyDescent="0.15">
      <c r="F1035" s="17">
        <f t="shared" si="9"/>
        <v>0</v>
      </c>
    </row>
    <row r="1036" spans="6:6" x14ac:dyDescent="0.15">
      <c r="F1036" s="17">
        <f t="shared" si="9"/>
        <v>0</v>
      </c>
    </row>
    <row r="1037" spans="6:6" ht="18" customHeight="1" x14ac:dyDescent="0.15">
      <c r="F1037" s="17">
        <f t="shared" si="9"/>
        <v>0</v>
      </c>
    </row>
    <row r="1038" spans="6:6" ht="18" customHeight="1" x14ac:dyDescent="0.15">
      <c r="F1038" s="17">
        <f t="shared" si="9"/>
        <v>0</v>
      </c>
    </row>
    <row r="1039" spans="6:6" ht="18" customHeight="1" x14ac:dyDescent="0.15">
      <c r="F1039" s="17">
        <f t="shared" si="9"/>
        <v>0</v>
      </c>
    </row>
    <row r="1040" spans="6:6" ht="18" customHeight="1" x14ac:dyDescent="0.15">
      <c r="F1040" s="17">
        <f t="shared" si="9"/>
        <v>0</v>
      </c>
    </row>
    <row r="1041" spans="6:6" ht="18" customHeight="1" x14ac:dyDescent="0.15">
      <c r="F1041" s="17">
        <f t="shared" si="9"/>
        <v>0</v>
      </c>
    </row>
    <row r="1042" spans="6:6" ht="18" customHeight="1" x14ac:dyDescent="0.15">
      <c r="F1042" s="17">
        <f t="shared" si="9"/>
        <v>0</v>
      </c>
    </row>
    <row r="1043" spans="6:6" ht="18" customHeight="1" x14ac:dyDescent="0.15">
      <c r="F1043" s="17">
        <f t="shared" si="9"/>
        <v>0</v>
      </c>
    </row>
    <row r="1044" spans="6:6" ht="18" customHeight="1" x14ac:dyDescent="0.15">
      <c r="F1044" s="17">
        <f t="shared" si="9"/>
        <v>0</v>
      </c>
    </row>
    <row r="1045" spans="6:6" ht="18" customHeight="1" x14ac:dyDescent="0.15">
      <c r="F1045" s="17">
        <f t="shared" si="9"/>
        <v>0</v>
      </c>
    </row>
    <row r="1046" spans="6:6" ht="18" customHeight="1" x14ac:dyDescent="0.15">
      <c r="F1046" s="17">
        <f t="shared" si="9"/>
        <v>0</v>
      </c>
    </row>
    <row r="1047" spans="6:6" ht="18" customHeight="1" x14ac:dyDescent="0.15">
      <c r="F1047" s="17">
        <f t="shared" si="9"/>
        <v>0</v>
      </c>
    </row>
    <row r="1048" spans="6:6" x14ac:dyDescent="0.15">
      <c r="F1048" s="17">
        <f t="shared" si="9"/>
        <v>0</v>
      </c>
    </row>
    <row r="1049" spans="6:6" ht="18" customHeight="1" x14ac:dyDescent="0.15">
      <c r="F1049" s="17">
        <f t="shared" si="9"/>
        <v>0</v>
      </c>
    </row>
    <row r="1050" spans="6:6" ht="18" customHeight="1" x14ac:dyDescent="0.15">
      <c r="F1050" s="17">
        <f t="shared" si="9"/>
        <v>0</v>
      </c>
    </row>
    <row r="1051" spans="6:6" ht="18" customHeight="1" x14ac:dyDescent="0.15">
      <c r="F1051" s="17">
        <f t="shared" si="9"/>
        <v>0</v>
      </c>
    </row>
    <row r="1052" spans="6:6" ht="18" customHeight="1" x14ac:dyDescent="0.15">
      <c r="F1052" s="17">
        <f t="shared" si="9"/>
        <v>0</v>
      </c>
    </row>
    <row r="1053" spans="6:6" ht="18" customHeight="1" x14ac:dyDescent="0.15">
      <c r="F1053" s="17">
        <f t="shared" si="9"/>
        <v>0</v>
      </c>
    </row>
    <row r="1054" spans="6:6" ht="18" customHeight="1" x14ac:dyDescent="0.15">
      <c r="F1054" s="17">
        <f t="shared" si="9"/>
        <v>0</v>
      </c>
    </row>
    <row r="1055" spans="6:6" ht="18" customHeight="1" x14ac:dyDescent="0.15">
      <c r="F1055" s="17">
        <f t="shared" si="9"/>
        <v>0</v>
      </c>
    </row>
    <row r="1056" spans="6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F238" sqref="F238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8"/>
  <sheetViews>
    <sheetView tabSelected="1" topLeftCell="C1" zoomScale="150" zoomScaleNormal="150" workbookViewId="0">
      <pane ySplit="3" topLeftCell="A37" activePane="bottomLeft" state="frozen"/>
      <selection pane="bottomLeft" activeCell="F39" sqref="F39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>
        <v>10</v>
      </c>
      <c r="B13" s="29" t="s">
        <v>3430</v>
      </c>
      <c r="C13" s="12" t="str">
        <f>VLOOKUP('2025年廃番'!B13,原本!A:B,2,FALSE)</f>
        <v>4968988086385</v>
      </c>
      <c r="D13" s="26" t="str">
        <f>VLOOKUP(B13,原本!A:C,3,FALSE)</f>
        <v xml:space="preserve">金鶴マッチ3倍型１Ｐ </v>
      </c>
      <c r="E13" s="23">
        <v>45681</v>
      </c>
    </row>
    <row r="14" spans="1:5" ht="18.75" x14ac:dyDescent="0.15">
      <c r="A14" s="8">
        <v>11</v>
      </c>
      <c r="B14" s="29" t="s">
        <v>3431</v>
      </c>
      <c r="C14" s="12">
        <f>VLOOKUP('2025年廃番'!B14,原本!A:B,2,FALSE)</f>
        <v>4968988023724</v>
      </c>
      <c r="D14" s="26" t="str">
        <f>VLOOKUP(B14,原本!A:C,3,FALSE)</f>
        <v>ﾎﾟﾆｰ光沢ﾍﾞｰｼｯｸ</v>
      </c>
      <c r="E14" s="23">
        <v>45688</v>
      </c>
    </row>
    <row r="15" spans="1:5" ht="18.75" x14ac:dyDescent="0.15">
      <c r="A15" s="8">
        <v>12</v>
      </c>
      <c r="B15" s="29" t="s">
        <v>3433</v>
      </c>
      <c r="C15" s="12">
        <f>VLOOKUP('2025年廃番'!B15,原本!A:B,2,FALSE)</f>
        <v>4968988038971</v>
      </c>
      <c r="D15" s="26" t="str">
        <f>VLOOKUP(B15,原本!A:C,3,FALSE)</f>
        <v>ｼｭｼｭ2P　ﾗﾒﾆｯﾄ&amp;ｼｱｰ</v>
      </c>
      <c r="E15" s="23">
        <v>45695</v>
      </c>
    </row>
    <row r="16" spans="1:5" ht="18.75" x14ac:dyDescent="0.15">
      <c r="A16" s="8">
        <v>13</v>
      </c>
      <c r="B16" s="29" t="s">
        <v>3435</v>
      </c>
      <c r="C16" s="12">
        <f>VLOOKUP('2025年廃番'!B16,原本!A:B,2,FALSE)</f>
        <v>4968988054261</v>
      </c>
      <c r="D16" s="26" t="str">
        <f>VLOOKUP(B16,原本!A:C,3,FALSE)</f>
        <v>ﾋﾞｰｽﾞ26Pｸﾘｱ&amp;ｶﾗｰMIX</v>
      </c>
      <c r="E16" s="23">
        <v>45698</v>
      </c>
    </row>
    <row r="17" spans="1:5" ht="18.75" x14ac:dyDescent="0.15">
      <c r="A17" s="8">
        <v>14</v>
      </c>
      <c r="B17" s="15" t="s">
        <v>3437</v>
      </c>
      <c r="C17" s="12">
        <f>VLOOKUP('2025年廃番'!B17,原本!A:B,2,FALSE)</f>
        <v>4968988600093</v>
      </c>
      <c r="D17" s="26" t="str">
        <f>VLOOKUP(B17,原本!A:C,3,FALSE)</f>
        <v>編み物用編み図・図案のしおりﾏｰｶｰ2P　S..</v>
      </c>
      <c r="E17" s="23">
        <v>45705</v>
      </c>
    </row>
    <row r="18" spans="1:5" ht="18.75" x14ac:dyDescent="0.15">
      <c r="A18" s="8">
        <v>15</v>
      </c>
      <c r="B18" s="15" t="s">
        <v>3439</v>
      </c>
      <c r="C18" s="12">
        <f>VLOOKUP('2025年廃番'!B18,原本!A:B,2,FALSE)</f>
        <v>4968988089331</v>
      </c>
      <c r="D18" s="26" t="str">
        <f>VLOOKUP(B18,原本!A:C,3,FALSE)</f>
        <v>巾着　アニマル柄..</v>
      </c>
      <c r="E18" s="23">
        <v>45705</v>
      </c>
    </row>
    <row r="19" spans="1:5" ht="18.75" x14ac:dyDescent="0.15">
      <c r="A19" s="8">
        <v>16</v>
      </c>
      <c r="B19" s="15" t="s">
        <v>3441</v>
      </c>
      <c r="C19" s="12" t="str">
        <f>VLOOKUP('2025年廃番'!B19,原本!A:B,2,FALSE)</f>
        <v>4968988089102</v>
      </c>
      <c r="D19" s="26" t="str">
        <f>VLOOKUP(B19,原本!A:C,3,FALSE)</f>
        <v>巾着　ｷﾞﾝｶﾞﾑﾁｪｯｸ</v>
      </c>
      <c r="E19" s="23">
        <v>45707</v>
      </c>
    </row>
    <row r="20" spans="1:5" ht="18.75" x14ac:dyDescent="0.15">
      <c r="A20" s="8">
        <v>17</v>
      </c>
      <c r="B20" s="15" t="s">
        <v>3442</v>
      </c>
      <c r="C20" s="12">
        <f>VLOOKUP('2025年廃番'!B20,原本!A:B,2,FALSE)</f>
        <v>4968988077277</v>
      </c>
      <c r="D20" s="26" t="str">
        <f>VLOOKUP(B20,原本!A:C,3,FALSE)</f>
        <v>ﾎｯﾄｶｰﾗｰUSB加熱ﾀｲﾌﾟ..</v>
      </c>
      <c r="E20" s="23">
        <v>45709</v>
      </c>
    </row>
    <row r="21" spans="1:5" ht="18.75" x14ac:dyDescent="0.15">
      <c r="A21" s="8">
        <v>18</v>
      </c>
      <c r="B21" s="15" t="s">
        <v>3444</v>
      </c>
      <c r="C21" s="12">
        <f>VLOOKUP('2025年廃番'!B21,原本!A:B,2,FALSE)</f>
        <v>4968988023823</v>
      </c>
      <c r="D21" s="26" t="str">
        <f>VLOOKUP(B21,原本!A:C,3,FALSE)</f>
        <v>ﾎﾟﾆｰ　3P　ｵｰﾀﾑﾗｲｸ..</v>
      </c>
      <c r="E21" s="23">
        <v>45713</v>
      </c>
    </row>
    <row r="22" spans="1:5" ht="18.75" x14ac:dyDescent="0.15">
      <c r="A22" s="8">
        <v>19</v>
      </c>
      <c r="B22" s="15" t="s">
        <v>3446</v>
      </c>
      <c r="C22" s="12">
        <f>VLOOKUP('2025年廃番'!B22,原本!A:B,2,FALSE)</f>
        <v>4968988989365</v>
      </c>
      <c r="D22" s="26" t="str">
        <f>VLOOKUP(B22,原本!A:C,3,FALSE)</f>
        <v>300　窓に吸着結露吸水シート..</v>
      </c>
      <c r="E22" s="23">
        <v>45713</v>
      </c>
    </row>
    <row r="23" spans="1:5" ht="18.75" x14ac:dyDescent="0.15">
      <c r="A23" s="8">
        <v>20</v>
      </c>
      <c r="B23" s="15" t="s">
        <v>3448</v>
      </c>
      <c r="C23" s="12">
        <f>VLOOKUP('2025年廃番'!B23,原本!A:B,2,FALSE)</f>
        <v>4968988997094</v>
      </c>
      <c r="D23" s="26" t="str">
        <f>VLOOKUP(B23,原本!A:C,3,FALSE)</f>
        <v>ﾙｱｰﾃﾞｨｽﾌﾟﾚｲｽﾀﾝﾄﾞS4P</v>
      </c>
      <c r="E23" s="23">
        <v>45716</v>
      </c>
    </row>
    <row r="24" spans="1:5" ht="18.75" x14ac:dyDescent="0.15">
      <c r="A24" s="8">
        <v>21</v>
      </c>
      <c r="B24" s="15" t="s">
        <v>3450</v>
      </c>
      <c r="C24" s="12">
        <f>VLOOKUP('2025年廃番'!B24,原本!A:B,2,FALSE)</f>
        <v>4968988053554</v>
      </c>
      <c r="D24" s="26" t="str">
        <f>VLOOKUP(B24,原本!A:C,3,FALSE)</f>
        <v>ｺｻｰｼﾞｭ　ﾌﾗﾜｰﾊﾟｰﾙ</v>
      </c>
      <c r="E24" s="23">
        <v>45719</v>
      </c>
    </row>
    <row r="25" spans="1:5" ht="18.75" x14ac:dyDescent="0.15">
      <c r="A25" s="8">
        <v>22</v>
      </c>
      <c r="B25" s="15" t="s">
        <v>3451</v>
      </c>
      <c r="C25" s="12">
        <f>VLOOKUP('2025年廃番'!B25,原本!A:B,2,FALSE)</f>
        <v>4968988176017</v>
      </c>
      <c r="D25" s="26" t="str">
        <f>VLOOKUP(B25,原本!A:C,3,FALSE)</f>
        <v>PEﾗｯﾋﾟﾝｸﾞﾊﾞｯｸﾞﾘﾎﾞﾝ付86X73cm　S..</v>
      </c>
      <c r="E25" s="23">
        <v>45722</v>
      </c>
    </row>
    <row r="26" spans="1:5" ht="18.75" x14ac:dyDescent="0.15">
      <c r="A26" s="8">
        <v>23</v>
      </c>
      <c r="B26" s="15" t="s">
        <v>3453</v>
      </c>
      <c r="C26" s="12">
        <f>VLOOKUP('2025年廃番'!B26,原本!A:B,2,FALSE)</f>
        <v>4968988989051</v>
      </c>
      <c r="D26" s="26" t="str">
        <f>VLOOKUP(B26,原本!A:C,3,FALSE)</f>
        <v>300組立て式ｼｭｰｽﾞﾗｯｸ</v>
      </c>
      <c r="E26" s="23">
        <v>45726</v>
      </c>
    </row>
    <row r="27" spans="1:5" ht="18.75" x14ac:dyDescent="0.15">
      <c r="A27" s="8">
        <v>24</v>
      </c>
      <c r="B27" s="15" t="s">
        <v>3455</v>
      </c>
      <c r="C27" s="12" t="str">
        <f>VLOOKUP('2025年廃番'!B27,原本!A:B,2,FALSE)</f>
        <v>4968988076591</v>
      </c>
      <c r="D27" s="26" t="str">
        <f>VLOOKUP(B27,原本!A:C,3,FALSE)</f>
        <v>アイテープｻｰｼﾞｶﾙﾀｲﾌﾟ /64枚（32回分）</v>
      </c>
      <c r="E27" s="23">
        <v>45727</v>
      </c>
    </row>
    <row r="28" spans="1:5" ht="18.75" x14ac:dyDescent="0.15">
      <c r="A28" s="8">
        <v>25</v>
      </c>
      <c r="B28" s="15" t="s">
        <v>3456</v>
      </c>
      <c r="C28" s="12">
        <f>VLOOKUP('2025年廃番'!B28,原本!A:B,2,FALSE)</f>
        <v>4968988400037</v>
      </c>
      <c r="D28" s="26" t="str">
        <f>VLOOKUP(B28,原本!A:C,3,FALSE)</f>
        <v>ﾋﾞｰｽﾞ用ﾄﾚｲ　サークル</v>
      </c>
      <c r="E28" s="23">
        <v>45727</v>
      </c>
    </row>
    <row r="29" spans="1:5" ht="18.75" x14ac:dyDescent="0.15">
      <c r="A29" s="8">
        <v>26</v>
      </c>
      <c r="B29" s="15" t="s">
        <v>3458</v>
      </c>
      <c r="C29" s="12">
        <f>VLOOKUP('2025年廃番'!B29,原本!A:B,2,FALSE)</f>
        <v>4968988600024</v>
      </c>
      <c r="D29" s="26" t="str">
        <f>VLOOKUP(B29,原本!A:C,3,FALSE)</f>
        <v>ﾄﾚｰｼﾝｸﾞﾍﾟｰﾊﾟｰ12P平行線入B5ｻｲｽﾞ　S..</v>
      </c>
      <c r="E29" s="23">
        <v>45728</v>
      </c>
    </row>
    <row r="30" spans="1:5" ht="18.75" x14ac:dyDescent="0.15">
      <c r="A30" s="8">
        <v>27</v>
      </c>
      <c r="B30" s="15" t="s">
        <v>3461</v>
      </c>
      <c r="C30" s="12">
        <f>VLOOKUP('2025年廃番'!B30,原本!A:B,2,FALSE)</f>
        <v>4968988987392</v>
      </c>
      <c r="D30" s="26" t="str">
        <f>VLOOKUP(B30,原本!A:C,3,FALSE)</f>
        <v>200　巾着ｷﾞﾝｶﾞﾑﾁｪｯｸ2</v>
      </c>
      <c r="E30" s="23">
        <v>45734</v>
      </c>
    </row>
    <row r="31" spans="1:5" ht="18.75" x14ac:dyDescent="0.15">
      <c r="A31" s="8">
        <v>28</v>
      </c>
      <c r="B31" s="1" t="s">
        <v>3463</v>
      </c>
      <c r="C31" s="12">
        <f>VLOOKUP('2025年廃番'!B31,原本!A:B,2,FALSE)</f>
        <v>4968988039084</v>
      </c>
      <c r="D31" s="26" t="str">
        <f>VLOOKUP(B31,原本!A:C,3,FALSE)</f>
        <v>ｼｭｼｭ　ｵｰｶﾞﾝｼﾞｰ2P..</v>
      </c>
      <c r="E31" s="23">
        <v>45741</v>
      </c>
    </row>
    <row r="32" spans="1:5" ht="18.75" x14ac:dyDescent="0.15">
      <c r="A32" s="8">
        <v>29</v>
      </c>
      <c r="B32" s="15" t="s">
        <v>3465</v>
      </c>
      <c r="C32" s="12">
        <f>VLOOKUP('2025年廃番'!B32,原本!A:B,2,FALSE)</f>
        <v>4968988078632</v>
      </c>
      <c r="D32" s="26" t="str">
        <f>VLOOKUP(B32,原本!A:C,3,FALSE)</f>
        <v>ﾈｲﾙ用ﾌﾞﾗｼｽﾀﾝﾄﾞ..</v>
      </c>
      <c r="E32" s="23">
        <v>45747</v>
      </c>
    </row>
    <row r="33" spans="1:5" ht="18.75" x14ac:dyDescent="0.15">
      <c r="A33" s="8">
        <v>30</v>
      </c>
      <c r="B33" s="28" t="s">
        <v>3467</v>
      </c>
      <c r="C33" s="12">
        <f>VLOOKUP('2025年廃番'!B33,原本!A:B,2,FALSE)</f>
        <v>4968988024011</v>
      </c>
      <c r="D33" s="26" t="str">
        <f>VLOOKUP(B33,原本!A:C,3,FALSE)</f>
        <v>ﾘﾎﾞﾝﾎﾟﾆｰ　オータム..</v>
      </c>
      <c r="E33" s="23">
        <v>45751</v>
      </c>
    </row>
    <row r="34" spans="1:5" ht="18.75" x14ac:dyDescent="0.15">
      <c r="A34" s="8">
        <v>31</v>
      </c>
      <c r="B34" s="28" t="s">
        <v>3469</v>
      </c>
      <c r="C34" s="12">
        <f>VLOOKUP('2025年廃番'!B34,原本!A:B,2,FALSE)</f>
        <v>4968988089980</v>
      </c>
      <c r="D34" s="26" t="str">
        <f>VLOOKUP(B34,原本!A:C,3,FALSE)</f>
        <v>巾着　プリティシアー</v>
      </c>
      <c r="E34" s="23">
        <v>45764</v>
      </c>
    </row>
    <row r="35" spans="1:5" ht="18.75" x14ac:dyDescent="0.15">
      <c r="A35" s="8">
        <v>32</v>
      </c>
      <c r="B35" s="28" t="s">
        <v>3471</v>
      </c>
      <c r="C35" s="12">
        <f>VLOOKUP('2025年廃番'!B35,原本!A:B,2,FALSE)</f>
        <v>4968988437019</v>
      </c>
      <c r="D35" s="26" t="str">
        <f>VLOOKUP(B35,原本!A:C,3,FALSE)</f>
        <v>圧縮スポンジ..</v>
      </c>
      <c r="E35" s="23">
        <v>45765</v>
      </c>
    </row>
    <row r="36" spans="1:5" ht="18.75" x14ac:dyDescent="0.15">
      <c r="A36" s="8">
        <v>33</v>
      </c>
      <c r="B36" s="28" t="s">
        <v>3474</v>
      </c>
      <c r="C36" s="12">
        <f>VLOOKUP('2025年廃番'!B36,原本!A:B,2,FALSE)</f>
        <v>4968988078700</v>
      </c>
      <c r="D36" s="26" t="str">
        <f>VLOOKUP(B36,原本!A:C,3,FALSE)</f>
        <v>ﾒｲｸﾌﾞﾗｼﾈｯﾄ30P..</v>
      </c>
      <c r="E36" s="23">
        <v>45768</v>
      </c>
    </row>
    <row r="37" spans="1:5" ht="18.75" x14ac:dyDescent="0.15">
      <c r="A37" s="8">
        <v>34</v>
      </c>
      <c r="B37" s="28" t="s">
        <v>3476</v>
      </c>
      <c r="C37" s="12" t="str">
        <f>VLOOKUP('2025年廃番'!B37,原本!A:B,2,FALSE)</f>
        <v>4968988979199</v>
      </c>
      <c r="D37" s="26" t="str">
        <f>VLOOKUP(B37,原本!A:C,3,FALSE)</f>
        <v>ｾﾗﾋﾟｰｼｰﾄﾏｽｸ　ﾃｨｰﾂﾘｰ</v>
      </c>
      <c r="E37" s="23">
        <v>45772</v>
      </c>
    </row>
    <row r="38" spans="1:5" ht="18.75" x14ac:dyDescent="0.15">
      <c r="A38" s="8">
        <v>35</v>
      </c>
      <c r="B38" s="28" t="s">
        <v>3477</v>
      </c>
      <c r="C38" s="12" t="str">
        <f>VLOOKUP('2025年廃番'!B38,原本!A:B,2,FALSE)</f>
        <v>4968988979298</v>
      </c>
      <c r="D38" s="26" t="str">
        <f>VLOOKUP(B38,原本!A:C,3,FALSE)</f>
        <v>ｾﾗﾋﾟｰｼｰﾄﾏｽｸ　ｱﾎﾞｶﾞﾄﾞ</v>
      </c>
      <c r="E38" s="23">
        <v>45772</v>
      </c>
    </row>
    <row r="39" spans="1:5" ht="18.75" x14ac:dyDescent="0.15">
      <c r="A39" s="8">
        <v>36</v>
      </c>
      <c r="B39" s="28" t="s">
        <v>3478</v>
      </c>
      <c r="C39" s="12">
        <f>VLOOKUP('2025年廃番'!B39,原本!A:B,2,FALSE)</f>
        <v>4968988989136</v>
      </c>
      <c r="D39" s="26" t="str">
        <f>VLOOKUP(B39,原本!A:C,3,FALSE)</f>
        <v>500　霧吹きｼﾞｮｰﾛ1.5L</v>
      </c>
      <c r="E39" s="23">
        <v>45778</v>
      </c>
    </row>
    <row r="40" spans="1:5" ht="18.75" x14ac:dyDescent="0.15">
      <c r="A40" s="8">
        <v>37</v>
      </c>
      <c r="B40" s="28"/>
      <c r="C40" s="12" t="e">
        <f>VLOOKUP('2025年廃番'!B40,原本!A:B,2,FALSE)</f>
        <v>#N/A</v>
      </c>
      <c r="D40" s="26" t="e">
        <f>VLOOKUP(B40,原本!A:C,3,FALSE)</f>
        <v>#N/A</v>
      </c>
      <c r="E40" s="23"/>
    </row>
    <row r="41" spans="1:5" ht="18.75" x14ac:dyDescent="0.15">
      <c r="A41" s="8">
        <v>38</v>
      </c>
      <c r="B41" s="28"/>
      <c r="C41" s="12" t="e">
        <f>VLOOKUP('2025年廃番'!B41,原本!A:B,2,FALSE)</f>
        <v>#N/A</v>
      </c>
      <c r="D41" s="26" t="e">
        <f>VLOOKUP(B41,原本!A:C,3,FALSE)</f>
        <v>#N/A</v>
      </c>
      <c r="E41" s="23"/>
    </row>
    <row r="42" spans="1:5" ht="18.75" x14ac:dyDescent="0.15">
      <c r="A42" s="8">
        <v>39</v>
      </c>
      <c r="B42" s="28"/>
      <c r="C42" s="12" t="e">
        <f>VLOOKUP('2025年廃番'!B42,原本!A:B,2,FALSE)</f>
        <v>#N/A</v>
      </c>
      <c r="D42" s="26" t="e">
        <f>VLOOKUP(B42,原本!A:C,3,FALSE)</f>
        <v>#N/A</v>
      </c>
      <c r="E42" s="23"/>
    </row>
    <row r="43" spans="1:5" ht="18.75" x14ac:dyDescent="0.15">
      <c r="A43" s="8">
        <v>40</v>
      </c>
      <c r="B43" s="28"/>
      <c r="C43" s="12" t="e">
        <f>VLOOKUP('2025年廃番'!B43,原本!A:B,2,FALSE)</f>
        <v>#N/A</v>
      </c>
      <c r="D43" s="26" t="e">
        <f>VLOOKUP(B43,原本!A:C,3,FALSE)</f>
        <v>#N/A</v>
      </c>
      <c r="E43" s="23"/>
    </row>
    <row r="44" spans="1:5" ht="18.75" x14ac:dyDescent="0.15">
      <c r="A44" s="8">
        <v>41</v>
      </c>
      <c r="B44" s="28"/>
      <c r="C44" s="12" t="e">
        <f>VLOOKUP('2025年廃番'!B44,原本!A:B,2,FALSE)</f>
        <v>#N/A</v>
      </c>
      <c r="D44" s="26" t="e">
        <f>VLOOKUP(B44,原本!A:C,3,FALSE)</f>
        <v>#N/A</v>
      </c>
      <c r="E44" s="23"/>
    </row>
    <row r="45" spans="1:5" ht="18.75" x14ac:dyDescent="0.15">
      <c r="A45" s="8">
        <v>42</v>
      </c>
      <c r="B45" s="28"/>
      <c r="C45" s="12" t="e">
        <f>VLOOKUP('2025年廃番'!B45,原本!A:B,2,FALSE)</f>
        <v>#N/A</v>
      </c>
      <c r="D45" s="26" t="e">
        <f>VLOOKUP(B45,原本!A:C,3,FALSE)</f>
        <v>#N/A</v>
      </c>
      <c r="E45" s="23"/>
    </row>
    <row r="46" spans="1:5" ht="18.75" x14ac:dyDescent="0.15">
      <c r="A46" s="8">
        <v>43</v>
      </c>
      <c r="B46" s="28"/>
      <c r="C46" s="12" t="e">
        <f>VLOOKUP('2025年廃番'!B46,原本!A:B,2,FALSE)</f>
        <v>#N/A</v>
      </c>
      <c r="D46" s="26" t="e">
        <f>VLOOKUP(B46,原本!A:C,3,FALSE)</f>
        <v>#N/A</v>
      </c>
      <c r="E46" s="23"/>
    </row>
    <row r="47" spans="1:5" ht="18.75" x14ac:dyDescent="0.15">
      <c r="A47" s="8">
        <v>44</v>
      </c>
      <c r="B47" s="28"/>
      <c r="C47" s="12" t="e">
        <f>VLOOKUP('2025年廃番'!B47,原本!A:B,2,FALSE)</f>
        <v>#N/A</v>
      </c>
      <c r="D47" s="26" t="e">
        <f>VLOOKUP(B47,原本!A:C,3,FALSE)</f>
        <v>#N/A</v>
      </c>
      <c r="E47" s="23"/>
    </row>
    <row r="48" spans="1:5" ht="18.75" x14ac:dyDescent="0.15">
      <c r="A48" s="8">
        <v>45</v>
      </c>
      <c r="B48" s="28"/>
      <c r="C48" s="12" t="e">
        <f>VLOOKUP('2025年廃番'!B48,原本!A:B,2,FALSE)</f>
        <v>#N/A</v>
      </c>
      <c r="D48" s="26" t="e">
        <f>VLOOKUP(B48,原本!A:C,3,FALSE)</f>
        <v>#N/A</v>
      </c>
      <c r="E48" s="23"/>
    </row>
    <row r="49" spans="1:5" ht="18.75" x14ac:dyDescent="0.15">
      <c r="A49" s="8">
        <v>46</v>
      </c>
      <c r="B49" s="28"/>
      <c r="C49" s="12" t="e">
        <f>VLOOKUP('2025年廃番'!B49,原本!A:B,2,FALSE)</f>
        <v>#N/A</v>
      </c>
      <c r="D49" s="26" t="e">
        <f>VLOOKUP(B49,原本!A:C,3,FALSE)</f>
        <v>#N/A</v>
      </c>
      <c r="E49" s="23"/>
    </row>
    <row r="50" spans="1:5" ht="18.75" x14ac:dyDescent="0.15">
      <c r="A50" s="8">
        <v>47</v>
      </c>
      <c r="B50" s="28"/>
      <c r="C50" s="12" t="e">
        <f>VLOOKUP('2025年廃番'!B50,原本!A:B,2,FALSE)</f>
        <v>#N/A</v>
      </c>
      <c r="D50" s="26" t="e">
        <f>VLOOKUP(B50,原本!A:C,3,FALSE)</f>
        <v>#N/A</v>
      </c>
      <c r="E50" s="23"/>
    </row>
    <row r="51" spans="1:5" ht="18.75" x14ac:dyDescent="0.15">
      <c r="A51" s="8">
        <v>48</v>
      </c>
      <c r="B51" s="28"/>
      <c r="C51" s="12" t="e">
        <f>VLOOKUP('2025年廃番'!B51,原本!A:B,2,FALSE)</f>
        <v>#N/A</v>
      </c>
      <c r="D51" s="26" t="e">
        <f>VLOOKUP(B51,原本!A:C,3,FALSE)</f>
        <v>#N/A</v>
      </c>
      <c r="E51" s="23"/>
    </row>
    <row r="52" spans="1:5" ht="18.75" x14ac:dyDescent="0.15">
      <c r="A52" s="8">
        <v>49</v>
      </c>
      <c r="B52" s="28"/>
      <c r="C52" s="12" t="e">
        <f>VLOOKUP('2025年廃番'!B52,原本!A:B,2,FALSE)</f>
        <v>#N/A</v>
      </c>
      <c r="D52" s="26" t="e">
        <f>VLOOKUP(B52,原本!A:C,3,FALSE)</f>
        <v>#N/A</v>
      </c>
      <c r="E52" s="23"/>
    </row>
    <row r="53" spans="1:5" ht="18.75" x14ac:dyDescent="0.15">
      <c r="A53" s="8">
        <v>50</v>
      </c>
      <c r="B53" s="28"/>
      <c r="C53" s="12" t="e">
        <f>VLOOKUP('2025年廃番'!B53,原本!A:B,2,FALSE)</f>
        <v>#N/A</v>
      </c>
      <c r="D53" s="26" t="e">
        <f>VLOOKUP(B53,原本!A:C,3,FALSE)</f>
        <v>#N/A</v>
      </c>
      <c r="E53" s="23"/>
    </row>
    <row r="54" spans="1:5" ht="18.75" x14ac:dyDescent="0.15">
      <c r="A54" s="8">
        <v>51</v>
      </c>
      <c r="B54" s="28"/>
      <c r="C54" s="12" t="e">
        <f>VLOOKUP('2025年廃番'!B54,原本!A:B,2,FALSE)</f>
        <v>#N/A</v>
      </c>
      <c r="D54" s="26" t="e">
        <f>VLOOKUP(B54,原本!A:C,3,FALSE)</f>
        <v>#N/A</v>
      </c>
      <c r="E54" s="23"/>
    </row>
    <row r="55" spans="1:5" ht="18.75" x14ac:dyDescent="0.15">
      <c r="A55" s="8">
        <v>52</v>
      </c>
      <c r="B55" s="28"/>
      <c r="C55" s="12" t="e">
        <f>VLOOKUP('2025年廃番'!B55,原本!A:B,2,FALSE)</f>
        <v>#N/A</v>
      </c>
      <c r="D55" s="26" t="e">
        <f>VLOOKUP(B55,原本!A:C,3,FALSE)</f>
        <v>#N/A</v>
      </c>
      <c r="E55" s="23"/>
    </row>
    <row r="56" spans="1:5" ht="18.75" x14ac:dyDescent="0.15">
      <c r="A56" s="8">
        <v>53</v>
      </c>
      <c r="B56" s="28"/>
      <c r="C56" s="12" t="e">
        <f>VLOOKUP('2025年廃番'!B56,原本!A:B,2,FALSE)</f>
        <v>#N/A</v>
      </c>
      <c r="D56" s="26" t="e">
        <f>VLOOKUP(B56,原本!A:C,3,FALSE)</f>
        <v>#N/A</v>
      </c>
      <c r="E56" s="23"/>
    </row>
    <row r="57" spans="1:5" ht="18.75" x14ac:dyDescent="0.15">
      <c r="A57" s="8">
        <v>54</v>
      </c>
      <c r="B57" s="28"/>
      <c r="C57" s="12" t="e">
        <f>VLOOKUP('2025年廃番'!B57,原本!A:B,2,FALSE)</f>
        <v>#N/A</v>
      </c>
      <c r="D57" s="26" t="e">
        <f>VLOOKUP(B57,原本!A:C,3,FALSE)</f>
        <v>#N/A</v>
      </c>
      <c r="E57" s="23"/>
    </row>
    <row r="58" spans="1:5" ht="18.75" x14ac:dyDescent="0.15">
      <c r="A58" s="8">
        <v>55</v>
      </c>
      <c r="B58" s="28"/>
      <c r="C58" s="12" t="e">
        <f>VLOOKUP('2025年廃番'!B58,原本!A:B,2,FALSE)</f>
        <v>#N/A</v>
      </c>
      <c r="D58" s="26" t="e">
        <f>VLOOKUP(B58,原本!A:C,3,FALSE)</f>
        <v>#N/A</v>
      </c>
      <c r="E58" s="23"/>
    </row>
    <row r="59" spans="1:5" ht="18.75" x14ac:dyDescent="0.15">
      <c r="A59" s="8">
        <v>56</v>
      </c>
      <c r="B59" s="28"/>
      <c r="C59" s="12" t="e">
        <f>VLOOKUP('2025年廃番'!B59,原本!A:B,2,FALSE)</f>
        <v>#N/A</v>
      </c>
      <c r="D59" s="26" t="e">
        <f>VLOOKUP(B59,原本!A:C,3,FALSE)</f>
        <v>#N/A</v>
      </c>
      <c r="E59" s="23"/>
    </row>
    <row r="60" spans="1:5" ht="18.75" x14ac:dyDescent="0.15">
      <c r="A60" s="8">
        <v>57</v>
      </c>
      <c r="B60" s="28"/>
      <c r="C60" s="12" t="e">
        <f>VLOOKUP('2025年廃番'!B60,原本!A:B,2,FALSE)</f>
        <v>#N/A</v>
      </c>
      <c r="D60" s="26" t="e">
        <f>VLOOKUP(B60,原本!A:C,3,FALSE)</f>
        <v>#N/A</v>
      </c>
      <c r="E60" s="23"/>
    </row>
    <row r="61" spans="1:5" ht="18.75" x14ac:dyDescent="0.15">
      <c r="A61" s="8">
        <v>58</v>
      </c>
      <c r="B61" s="28"/>
      <c r="C61" s="12" t="e">
        <f>VLOOKUP('2025年廃番'!B61,原本!A:B,2,FALSE)</f>
        <v>#N/A</v>
      </c>
      <c r="D61" s="26" t="e">
        <f>VLOOKUP(B61,原本!A:C,3,FALSE)</f>
        <v>#N/A</v>
      </c>
      <c r="E61" s="23"/>
    </row>
    <row r="62" spans="1:5" ht="18.75" x14ac:dyDescent="0.15">
      <c r="A62" s="8">
        <v>59</v>
      </c>
      <c r="B62" s="28"/>
      <c r="C62" s="12" t="e">
        <f>VLOOKUP('2025年廃番'!B62,原本!A:B,2,FALSE)</f>
        <v>#N/A</v>
      </c>
      <c r="D62" s="26" t="e">
        <f>VLOOKUP(B62,原本!A:C,3,FALSE)</f>
        <v>#N/A</v>
      </c>
      <c r="E62" s="23"/>
    </row>
    <row r="63" spans="1:5" ht="18.75" x14ac:dyDescent="0.15">
      <c r="A63" s="8">
        <v>60</v>
      </c>
      <c r="B63" s="28"/>
      <c r="C63" s="12" t="e">
        <f>VLOOKUP('2025年廃番'!B63,原本!A:B,2,FALSE)</f>
        <v>#N/A</v>
      </c>
      <c r="D63" s="26" t="e">
        <f>VLOOKUP(B63,原本!A:C,3,FALSE)</f>
        <v>#N/A</v>
      </c>
      <c r="E63" s="23"/>
    </row>
    <row r="64" spans="1:5" ht="18.75" x14ac:dyDescent="0.15">
      <c r="A64" s="8">
        <v>61</v>
      </c>
      <c r="B64" s="28"/>
      <c r="C64" s="12" t="e">
        <f>VLOOKUP('2025年廃番'!B64,原本!A:B,2,FALSE)</f>
        <v>#N/A</v>
      </c>
      <c r="D64" s="26" t="e">
        <f>VLOOKUP(B64,原本!A:C,3,FALSE)</f>
        <v>#N/A</v>
      </c>
      <c r="E64" s="23"/>
    </row>
    <row r="65" spans="1:5" ht="18.75" x14ac:dyDescent="0.15">
      <c r="A65" s="8">
        <v>62</v>
      </c>
      <c r="B65" s="28"/>
      <c r="C65" s="12" t="e">
        <f>VLOOKUP('2025年廃番'!B65,原本!A:B,2,FALSE)</f>
        <v>#N/A</v>
      </c>
      <c r="D65" s="26" t="e">
        <f>VLOOKUP(B65,原本!A:C,3,FALSE)</f>
        <v>#N/A</v>
      </c>
      <c r="E65" s="23"/>
    </row>
    <row r="66" spans="1:5" ht="18.75" x14ac:dyDescent="0.15">
      <c r="A66" s="8">
        <v>63</v>
      </c>
      <c r="B66" s="28"/>
      <c r="C66" s="12" t="e">
        <f>VLOOKUP('2025年廃番'!B66,原本!A:B,2,FALSE)</f>
        <v>#N/A</v>
      </c>
      <c r="D66" s="26" t="e">
        <f>VLOOKUP(B66,原本!A:C,3,FALSE)</f>
        <v>#N/A</v>
      </c>
      <c r="E66" s="23"/>
    </row>
    <row r="67" spans="1:5" ht="18.75" x14ac:dyDescent="0.15">
      <c r="A67" s="8">
        <v>64</v>
      </c>
      <c r="B67" s="28"/>
      <c r="C67" s="12" t="e">
        <f>VLOOKUP('2025年廃番'!B67,原本!A:B,2,FALSE)</f>
        <v>#N/A</v>
      </c>
      <c r="D67" s="26" t="e">
        <f>VLOOKUP(B67,原本!A:C,3,FALSE)</f>
        <v>#N/A</v>
      </c>
      <c r="E67" s="23"/>
    </row>
    <row r="68" spans="1:5" ht="18.75" x14ac:dyDescent="0.15">
      <c r="A68" s="8">
        <v>65</v>
      </c>
      <c r="B68" s="28"/>
      <c r="C68" s="12" t="e">
        <f>VLOOKUP('2025年廃番'!B68,原本!A:B,2,FALSE)</f>
        <v>#N/A</v>
      </c>
      <c r="D68" s="26" t="e">
        <f>VLOOKUP(B68,原本!A:C,3,FALSE)</f>
        <v>#N/A</v>
      </c>
      <c r="E68" s="23"/>
    </row>
    <row r="69" spans="1:5" ht="18.75" x14ac:dyDescent="0.15">
      <c r="A69" s="8">
        <v>66</v>
      </c>
      <c r="B69" s="28"/>
      <c r="C69" s="12" t="e">
        <f>VLOOKUP('2025年廃番'!B69,原本!A:B,2,FALSE)</f>
        <v>#N/A</v>
      </c>
      <c r="D69" s="26" t="e">
        <f>VLOOKUP(B69,原本!A:C,3,FALSE)</f>
        <v>#N/A</v>
      </c>
      <c r="E69" s="23"/>
    </row>
    <row r="70" spans="1:5" ht="18.75" x14ac:dyDescent="0.15">
      <c r="A70" s="8">
        <v>67</v>
      </c>
      <c r="B70" s="28"/>
      <c r="C70" s="12" t="e">
        <f>VLOOKUP('2025年廃番'!B70,原本!A:B,2,FALSE)</f>
        <v>#N/A</v>
      </c>
      <c r="D70" s="26" t="e">
        <f>VLOOKUP(B70,原本!A:C,3,FALSE)</f>
        <v>#N/A</v>
      </c>
      <c r="E70" s="23"/>
    </row>
    <row r="71" spans="1:5" ht="18.75" x14ac:dyDescent="0.15">
      <c r="A71" s="8">
        <v>68</v>
      </c>
      <c r="B71" s="28"/>
      <c r="C71" s="12" t="e">
        <f>VLOOKUP('2025年廃番'!B71,原本!A:B,2,FALSE)</f>
        <v>#N/A</v>
      </c>
      <c r="D71" s="26" t="e">
        <f>VLOOKUP(B71,原本!A:C,3,FALSE)</f>
        <v>#N/A</v>
      </c>
      <c r="E71" s="23"/>
    </row>
    <row r="72" spans="1:5" ht="18.75" x14ac:dyDescent="0.15">
      <c r="A72" s="8">
        <v>69</v>
      </c>
      <c r="B72" s="28"/>
      <c r="C72" s="12" t="e">
        <f>VLOOKUP('2025年廃番'!B72,原本!A:B,2,FALSE)</f>
        <v>#N/A</v>
      </c>
      <c r="D72" s="26" t="e">
        <f>VLOOKUP(B72,原本!A:C,3,FALSE)</f>
        <v>#N/A</v>
      </c>
      <c r="E72" s="23"/>
    </row>
    <row r="73" spans="1:5" ht="18.75" x14ac:dyDescent="0.15">
      <c r="A73" s="8">
        <v>70</v>
      </c>
      <c r="B73" s="28"/>
      <c r="C73" s="12" t="e">
        <f>VLOOKUP('2025年廃番'!B73,原本!A:B,2,FALSE)</f>
        <v>#N/A</v>
      </c>
      <c r="D73" s="26" t="e">
        <f>VLOOKUP(B73,原本!A:C,3,FALSE)</f>
        <v>#N/A</v>
      </c>
      <c r="E73" s="23"/>
    </row>
    <row r="74" spans="1:5" ht="18.75" x14ac:dyDescent="0.15">
      <c r="A74" s="8">
        <v>71</v>
      </c>
      <c r="B74" s="28"/>
      <c r="C74" s="12" t="e">
        <f>VLOOKUP('2025年廃番'!B74,原本!A:B,2,FALSE)</f>
        <v>#N/A</v>
      </c>
      <c r="D74" s="26" t="e">
        <f>VLOOKUP(B74,原本!A:C,3,FALSE)</f>
        <v>#N/A</v>
      </c>
      <c r="E74" s="23"/>
    </row>
    <row r="75" spans="1:5" ht="18.75" x14ac:dyDescent="0.15">
      <c r="A75" s="8">
        <v>72</v>
      </c>
      <c r="B75" s="28"/>
      <c r="C75" s="12" t="e">
        <f>VLOOKUP('2025年廃番'!B75,原本!A:B,2,FALSE)</f>
        <v>#N/A</v>
      </c>
      <c r="D75" s="26" t="e">
        <f>VLOOKUP(B75,原本!A:C,3,FALSE)</f>
        <v>#N/A</v>
      </c>
      <c r="E75" s="23"/>
    </row>
    <row r="76" spans="1:5" ht="18.75" x14ac:dyDescent="0.15">
      <c r="A76" s="8">
        <v>73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74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75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76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77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78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79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80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81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82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83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84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85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86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87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88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89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90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91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92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93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94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95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96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97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x14ac:dyDescent="0.15">
      <c r="A101" s="8">
        <v>98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2"/>
    </row>
    <row r="102" spans="1:5" x14ac:dyDescent="0.15">
      <c r="A102" s="8">
        <v>99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100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101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102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103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104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105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106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107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108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109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110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111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112</v>
      </c>
      <c r="B115" s="15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113</v>
      </c>
      <c r="B116" s="28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114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115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116</v>
      </c>
      <c r="B119" s="15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ht="18.75" x14ac:dyDescent="0.15">
      <c r="A120" s="8">
        <v>117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3"/>
    </row>
    <row r="121" spans="1:5" ht="18.75" x14ac:dyDescent="0.15">
      <c r="A121" s="8">
        <v>118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119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120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121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122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123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124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125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x14ac:dyDescent="0.15">
      <c r="A129" s="8">
        <v>126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2"/>
    </row>
    <row r="130" spans="1:5" x14ac:dyDescent="0.15">
      <c r="A130" s="8">
        <v>127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128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129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ht="18.75" x14ac:dyDescent="0.15">
      <c r="A133" s="8">
        <v>130</v>
      </c>
      <c r="B133" s="32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131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132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133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x14ac:dyDescent="0.15">
      <c r="A137" s="8">
        <v>134</v>
      </c>
      <c r="B137" s="15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135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136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137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138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139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140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141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142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143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144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145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146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147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148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149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150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151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152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153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154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155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156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157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158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159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160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161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162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163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164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165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166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167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168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169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170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171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172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173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174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175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176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177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178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179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180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181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182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183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184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185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186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187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188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189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190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191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192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193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194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195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196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197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198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199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200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201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202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203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204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205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206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207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208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209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210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211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212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213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214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215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216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217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218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219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220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221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222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223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224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225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226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227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228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229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230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231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232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233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234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235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236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237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238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239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240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241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242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243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244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245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246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247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248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249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250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251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252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253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254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255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256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257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258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259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260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261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262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263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264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265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266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267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268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269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270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271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272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273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274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275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276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277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278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279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280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281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282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283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284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285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286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287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288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289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290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291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292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293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294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295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296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297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298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299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300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301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302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303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304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305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2020年廃番</vt:lpstr>
      <vt:lpstr>原本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2025-05-01T03:10:19Z</dcterms:modified>
</cp:coreProperties>
</file>